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680" activeTab="0"/>
  </bookViews>
  <sheets>
    <sheet name="Tabel Cicilan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<sst xmlns="http://schemas.openxmlformats.org/spreadsheetml/2006/main" count="32" uniqueCount="19">
  <si>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Total Bunga</t>
  </si>
  <si>
    <t>Bulan</t>
  </si>
  <si>
    <t>Pokok</t>
  </si>
  <si>
    <t>Bunga</t>
  </si>
  <si>
    <t>Total</t>
  </si>
  <si>
    <t>Hutang</t>
  </si>
  <si>
    <t>Periode</t>
  </si>
  <si>
    <t>Cicilan</t>
  </si>
  <si>
    <t>Tabel Cicilan Dengan Perhitungan Bunga Efektif</t>
  </si>
  <si>
    <t>Tabel Cicilan Dengan Perhitungan Bunga Flat</t>
  </si>
  <si>
    <t>Total Bayar</t>
  </si>
  <si>
    <t>Total Cicilan</t>
  </si>
  <si>
    <t>tahun</t>
  </si>
  <si>
    <t>SIMULASI KREDIT: BUNGA EFEKTIF VS BUNGA FLAT</t>
  </si>
  <si>
    <t>Note: Kolom berwarna kuning bisa diubah untuk simulasi</t>
  </si>
  <si>
    <t>per tahun</t>
  </si>
  <si>
    <t>BUNGA EFEKTIF</t>
  </si>
  <si>
    <t>BUNGA FLAT</t>
  </si>
  <si>
    <t>www.muhammadnoer.com - kategori Perencanaan Keuangan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</si>
</sst>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#,##0.0"/>
    <numFmt numFmtId="165" formatCode="0.0%"/>
    <numFmt numFmtId="166" formatCode="0.000%"/>
    <numFmt numFmtId="167" formatCode="[$-421]dd\ mmmm\ yyyy"/>
    <numFmt numFmtId="168" formatCode="#,##0.0_);[Red]\(#,##0.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9" fontId="1" fillId="0" borderId="0" xfId="19" applyFont="1" applyAlignment="1">
      <alignment/>
    </xf>
    <xf numFmtId="4" fontId="0" fillId="0" borderId="0" xfId="16" applyNumberFormat="1" applyAlignment="1">
      <alignment/>
    </xf>
    <xf numFmtId="9" fontId="0" fillId="0" borderId="0" xfId="19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8" fontId="4" fillId="2" borderId="0" xfId="0" applyNumberFormat="1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 topLeftCell="A1">
      <pane ySplit="16" topLeftCell="BM17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3" max="6" width="15.7109375" style="4" customWidth="1"/>
    <col min="8" max="8" width="11.140625" style="0" customWidth="1"/>
    <col min="9" max="9" width="16.7109375" style="0" customWidth="1"/>
    <col min="10" max="11" width="15.7109375" style="0" customWidth="1"/>
    <col min="12" max="12" width="16.7109375" style="0" bestFit="1" customWidth="1"/>
  </cols>
  <sheetData>
    <row r="1" ht="12.75">
      <c r="B1" s="19" t="s">
        <v>18</v>
      </c>
    </row>
    <row r="3" ht="12.75">
      <c r="B3" s="2" t="s">
        <v>13</v>
      </c>
    </row>
    <row r="4" ht="12.75">
      <c r="B4" s="2" t="s">
        <v>14</v>
      </c>
    </row>
    <row r="5" ht="12.75">
      <c r="B5" s="2"/>
    </row>
    <row r="6" spans="2:8" ht="12.75">
      <c r="B6" s="2" t="s">
        <v>16</v>
      </c>
      <c r="H6" s="2" t="s">
        <v>17</v>
      </c>
    </row>
    <row r="8" spans="2:12" ht="15">
      <c r="B8" s="2" t="s">
        <v>5</v>
      </c>
      <c r="C8" s="15">
        <v>100000000</v>
      </c>
      <c r="E8" s="7" t="s">
        <v>10</v>
      </c>
      <c r="F8" s="4">
        <f>E137</f>
        <v>193601948.48917842</v>
      </c>
      <c r="H8" s="2" t="s">
        <v>5</v>
      </c>
      <c r="I8" s="18">
        <v>100000000</v>
      </c>
      <c r="K8" s="2" t="s">
        <v>10</v>
      </c>
      <c r="L8" s="4">
        <f>-FV(I9,I10,0,I8)</f>
        <v>206103156.2164711</v>
      </c>
    </row>
    <row r="9" spans="2:12" ht="15">
      <c r="B9" s="2" t="s">
        <v>3</v>
      </c>
      <c r="C9" s="16">
        <v>0.15</v>
      </c>
      <c r="D9" s="12" t="s">
        <v>15</v>
      </c>
      <c r="E9" s="7" t="s">
        <v>7</v>
      </c>
      <c r="F9" s="4">
        <f>E17</f>
        <v>1613349.5707431561</v>
      </c>
      <c r="H9" s="2" t="s">
        <v>3</v>
      </c>
      <c r="I9" s="16">
        <v>0.075</v>
      </c>
      <c r="J9" t="s">
        <v>15</v>
      </c>
      <c r="K9" s="2" t="s">
        <v>7</v>
      </c>
      <c r="L9" s="11">
        <f>L8/(I10*12)</f>
        <v>1717526.3018039258</v>
      </c>
    </row>
    <row r="10" spans="2:12" ht="15">
      <c r="B10" s="2" t="s">
        <v>6</v>
      </c>
      <c r="C10" s="17">
        <v>10</v>
      </c>
      <c r="D10" s="4" t="s">
        <v>12</v>
      </c>
      <c r="E10" s="7" t="s">
        <v>0</v>
      </c>
      <c r="F10" s="4">
        <f>D137</f>
        <v>93601948.48917861</v>
      </c>
      <c r="H10" s="2" t="s">
        <v>6</v>
      </c>
      <c r="I10" s="17">
        <v>10</v>
      </c>
      <c r="J10" t="s">
        <v>12</v>
      </c>
      <c r="K10" s="2" t="s">
        <v>0</v>
      </c>
      <c r="L10" s="4">
        <f>L8-I8</f>
        <v>106103156.2164711</v>
      </c>
    </row>
    <row r="14" spans="2:8" s="13" customFormat="1" ht="15.75">
      <c r="B14" s="13" t="s">
        <v>8</v>
      </c>
      <c r="C14" s="14"/>
      <c r="D14" s="14"/>
      <c r="E14" s="14"/>
      <c r="F14" s="14"/>
      <c r="H14" s="13" t="s">
        <v>9</v>
      </c>
    </row>
    <row r="15" spans="9:11" ht="12.75">
      <c r="I15" s="8"/>
      <c r="J15" s="8"/>
      <c r="K15" s="8"/>
    </row>
    <row r="16" spans="2:11" s="3" customFormat="1" ht="12.75">
      <c r="B16" s="5" t="s">
        <v>1</v>
      </c>
      <c r="C16" s="6" t="s">
        <v>2</v>
      </c>
      <c r="D16" s="6" t="s">
        <v>3</v>
      </c>
      <c r="E16" s="6" t="s">
        <v>11</v>
      </c>
      <c r="F16" s="6"/>
      <c r="H16" s="5" t="s">
        <v>1</v>
      </c>
      <c r="I16" s="6" t="s">
        <v>2</v>
      </c>
      <c r="J16" s="6" t="s">
        <v>3</v>
      </c>
      <c r="K16" s="6" t="s">
        <v>11</v>
      </c>
    </row>
    <row r="17" spans="2:12" ht="12.75">
      <c r="B17">
        <v>1</v>
      </c>
      <c r="C17" s="4">
        <f>-PPMT($C$9/12,B17,$C$10*12,$C$8,0)</f>
        <v>363349.57074315613</v>
      </c>
      <c r="D17" s="4">
        <f>-IPMT($C$9/12,B17,$C$10*12,$C$8,0)</f>
        <v>1250000</v>
      </c>
      <c r="E17" s="4">
        <f>C17+D17</f>
        <v>1613349.5707431561</v>
      </c>
      <c r="H17">
        <v>1</v>
      </c>
      <c r="I17" s="8">
        <f>$I$8/($I$10*12)</f>
        <v>833333.3333333334</v>
      </c>
      <c r="J17" s="8">
        <f>K17-I17</f>
        <v>884192.9684705924</v>
      </c>
      <c r="K17" s="8">
        <f>$L$8/($I$10*12)</f>
        <v>1717526.3018039258</v>
      </c>
      <c r="L17" s="1"/>
    </row>
    <row r="18" spans="2:11" ht="12.75">
      <c r="B18">
        <v>2</v>
      </c>
      <c r="C18" s="4">
        <f aca="true" t="shared" si="0" ref="C18:C81">-PPMT($C$9/12,B18,$C$10*12,$C$8,0)</f>
        <v>367891.4403774454</v>
      </c>
      <c r="D18" s="4">
        <f aca="true" t="shared" si="1" ref="D18:D81">-IPMT($C$9/12,B18,$C$10*12,$C$8,0)</f>
        <v>1245458.1303657107</v>
      </c>
      <c r="E18" s="4">
        <f aca="true" t="shared" si="2" ref="E18:E81">C18+D18</f>
        <v>1613349.5707431561</v>
      </c>
      <c r="H18">
        <v>2</v>
      </c>
      <c r="I18" s="8">
        <f aca="true" t="shared" si="3" ref="I18:I81">$I$8/($I$10*12)</f>
        <v>833333.3333333334</v>
      </c>
      <c r="J18" s="8">
        <f aca="true" t="shared" si="4" ref="J18:J81">K18-I18</f>
        <v>884192.9684705924</v>
      </c>
      <c r="K18" s="8">
        <f aca="true" t="shared" si="5" ref="K18:K81">$L$8/($I$10*12)</f>
        <v>1717526.3018039258</v>
      </c>
    </row>
    <row r="19" spans="2:11" ht="12.75">
      <c r="B19">
        <v>3</v>
      </c>
      <c r="C19" s="4">
        <f t="shared" si="0"/>
        <v>372490.08338216366</v>
      </c>
      <c r="D19" s="4">
        <f t="shared" si="1"/>
        <v>1240859.4873609925</v>
      </c>
      <c r="E19" s="4">
        <f t="shared" si="2"/>
        <v>1613349.5707431561</v>
      </c>
      <c r="H19">
        <v>3</v>
      </c>
      <c r="I19" s="8">
        <f t="shared" si="3"/>
        <v>833333.3333333334</v>
      </c>
      <c r="J19" s="8">
        <f t="shared" si="4"/>
        <v>884192.9684705924</v>
      </c>
      <c r="K19" s="8">
        <f t="shared" si="5"/>
        <v>1717526.3018039258</v>
      </c>
    </row>
    <row r="20" spans="2:11" ht="12.75">
      <c r="B20">
        <v>4</v>
      </c>
      <c r="C20" s="4">
        <f t="shared" si="0"/>
        <v>377146.20942444075</v>
      </c>
      <c r="D20" s="4">
        <f t="shared" si="1"/>
        <v>1236203.3613187154</v>
      </c>
      <c r="E20" s="4">
        <f t="shared" si="2"/>
        <v>1613349.5707431561</v>
      </c>
      <c r="H20">
        <v>4</v>
      </c>
      <c r="I20" s="8">
        <f t="shared" si="3"/>
        <v>833333.3333333334</v>
      </c>
      <c r="J20" s="8">
        <f t="shared" si="4"/>
        <v>884192.9684705924</v>
      </c>
      <c r="K20" s="8">
        <f t="shared" si="5"/>
        <v>1717526.3018039258</v>
      </c>
    </row>
    <row r="21" spans="2:11" ht="12.75">
      <c r="B21">
        <v>5</v>
      </c>
      <c r="C21" s="4">
        <f t="shared" si="0"/>
        <v>381860.5370422462</v>
      </c>
      <c r="D21" s="4">
        <f t="shared" si="1"/>
        <v>1231489.03370091</v>
      </c>
      <c r="E21" s="4">
        <f t="shared" si="2"/>
        <v>1613349.5707431561</v>
      </c>
      <c r="H21">
        <v>5</v>
      </c>
      <c r="I21" s="8">
        <f t="shared" si="3"/>
        <v>833333.3333333334</v>
      </c>
      <c r="J21" s="8">
        <f t="shared" si="4"/>
        <v>884192.9684705924</v>
      </c>
      <c r="K21" s="8">
        <f t="shared" si="5"/>
        <v>1717526.3018039258</v>
      </c>
    </row>
    <row r="22" spans="2:11" ht="12.75">
      <c r="B22">
        <v>6</v>
      </c>
      <c r="C22" s="4">
        <f t="shared" si="0"/>
        <v>386633.79375527427</v>
      </c>
      <c r="D22" s="4">
        <f t="shared" si="1"/>
        <v>1226715.7769878819</v>
      </c>
      <c r="E22" s="4">
        <f t="shared" si="2"/>
        <v>1613349.5707431561</v>
      </c>
      <c r="H22">
        <v>6</v>
      </c>
      <c r="I22" s="8">
        <f t="shared" si="3"/>
        <v>833333.3333333334</v>
      </c>
      <c r="J22" s="8">
        <f t="shared" si="4"/>
        <v>884192.9684705924</v>
      </c>
      <c r="K22" s="8">
        <f t="shared" si="5"/>
        <v>1717526.3018039258</v>
      </c>
    </row>
    <row r="23" spans="2:11" ht="12.75">
      <c r="B23">
        <v>7</v>
      </c>
      <c r="C23" s="4">
        <f t="shared" si="0"/>
        <v>391466.71617721533</v>
      </c>
      <c r="D23" s="4">
        <f t="shared" si="1"/>
        <v>1221882.8545659408</v>
      </c>
      <c r="E23" s="4">
        <f t="shared" si="2"/>
        <v>1613349.5707431561</v>
      </c>
      <c r="H23">
        <v>7</v>
      </c>
      <c r="I23" s="8">
        <f t="shared" si="3"/>
        <v>833333.3333333334</v>
      </c>
      <c r="J23" s="8">
        <f t="shared" si="4"/>
        <v>884192.9684705924</v>
      </c>
      <c r="K23" s="8">
        <f t="shared" si="5"/>
        <v>1717526.3018039258</v>
      </c>
    </row>
    <row r="24" spans="2:11" ht="12.75">
      <c r="B24">
        <v>8</v>
      </c>
      <c r="C24" s="4">
        <f t="shared" si="0"/>
        <v>396360.05012943037</v>
      </c>
      <c r="D24" s="4">
        <f t="shared" si="1"/>
        <v>1216989.5206137258</v>
      </c>
      <c r="E24" s="4">
        <f t="shared" si="2"/>
        <v>1613349.5707431561</v>
      </c>
      <c r="H24">
        <v>8</v>
      </c>
      <c r="I24" s="8">
        <f t="shared" si="3"/>
        <v>833333.3333333334</v>
      </c>
      <c r="J24" s="8">
        <f t="shared" si="4"/>
        <v>884192.9684705924</v>
      </c>
      <c r="K24" s="8">
        <f t="shared" si="5"/>
        <v>1717526.3018039258</v>
      </c>
    </row>
    <row r="25" spans="2:11" ht="12.75">
      <c r="B25">
        <v>9</v>
      </c>
      <c r="C25" s="4">
        <f t="shared" si="0"/>
        <v>401314.5507560484</v>
      </c>
      <c r="D25" s="4">
        <f t="shared" si="1"/>
        <v>1212035.0199871077</v>
      </c>
      <c r="E25" s="4">
        <f t="shared" si="2"/>
        <v>1613349.5707431561</v>
      </c>
      <c r="H25">
        <v>9</v>
      </c>
      <c r="I25" s="8">
        <f t="shared" si="3"/>
        <v>833333.3333333334</v>
      </c>
      <c r="J25" s="8">
        <f t="shared" si="4"/>
        <v>884192.9684705924</v>
      </c>
      <c r="K25" s="8">
        <f t="shared" si="5"/>
        <v>1717526.3018039258</v>
      </c>
    </row>
    <row r="26" spans="2:11" ht="12.75">
      <c r="B26">
        <v>10</v>
      </c>
      <c r="C26" s="4">
        <f t="shared" si="0"/>
        <v>406330.9826404988</v>
      </c>
      <c r="D26" s="4">
        <f t="shared" si="1"/>
        <v>1207018.5881026573</v>
      </c>
      <c r="E26" s="4">
        <f t="shared" si="2"/>
        <v>1613349.5707431561</v>
      </c>
      <c r="H26">
        <v>10</v>
      </c>
      <c r="I26" s="8">
        <f t="shared" si="3"/>
        <v>833333.3333333334</v>
      </c>
      <c r="J26" s="8">
        <f t="shared" si="4"/>
        <v>884192.9684705924</v>
      </c>
      <c r="K26" s="8">
        <f t="shared" si="5"/>
        <v>1717526.3018039258</v>
      </c>
    </row>
    <row r="27" spans="2:11" ht="12.75">
      <c r="B27">
        <v>11</v>
      </c>
      <c r="C27" s="4">
        <f t="shared" si="0"/>
        <v>411410.11992350523</v>
      </c>
      <c r="D27" s="4">
        <f t="shared" si="1"/>
        <v>1201939.450819651</v>
      </c>
      <c r="E27" s="4">
        <f t="shared" si="2"/>
        <v>1613349.5707431561</v>
      </c>
      <c r="H27">
        <v>11</v>
      </c>
      <c r="I27" s="8">
        <f t="shared" si="3"/>
        <v>833333.3333333334</v>
      </c>
      <c r="J27" s="8">
        <f t="shared" si="4"/>
        <v>884192.9684705924</v>
      </c>
      <c r="K27" s="8">
        <f t="shared" si="5"/>
        <v>1717526.3018039258</v>
      </c>
    </row>
    <row r="28" spans="2:11" ht="12.75">
      <c r="B28">
        <v>12</v>
      </c>
      <c r="C28" s="4">
        <f t="shared" si="0"/>
        <v>416552.746422549</v>
      </c>
      <c r="D28" s="4">
        <f t="shared" si="1"/>
        <v>1196796.8243206071</v>
      </c>
      <c r="E28" s="4">
        <f t="shared" si="2"/>
        <v>1613349.5707431561</v>
      </c>
      <c r="H28">
        <v>12</v>
      </c>
      <c r="I28" s="8">
        <f t="shared" si="3"/>
        <v>833333.3333333334</v>
      </c>
      <c r="J28" s="8">
        <f t="shared" si="4"/>
        <v>884192.9684705924</v>
      </c>
      <c r="K28" s="8">
        <f t="shared" si="5"/>
        <v>1717526.3018039258</v>
      </c>
    </row>
    <row r="29" spans="2:11" ht="12.75">
      <c r="B29">
        <v>13</v>
      </c>
      <c r="C29" s="4">
        <f t="shared" si="0"/>
        <v>421759.6557528307</v>
      </c>
      <c r="D29" s="4">
        <f t="shared" si="1"/>
        <v>1191589.9149903255</v>
      </c>
      <c r="E29" s="4">
        <f t="shared" si="2"/>
        <v>1613349.5707431561</v>
      </c>
      <c r="H29">
        <v>13</v>
      </c>
      <c r="I29" s="8">
        <f t="shared" si="3"/>
        <v>833333.3333333334</v>
      </c>
      <c r="J29" s="8">
        <f t="shared" si="4"/>
        <v>884192.9684705924</v>
      </c>
      <c r="K29" s="8">
        <f t="shared" si="5"/>
        <v>1717526.3018039258</v>
      </c>
    </row>
    <row r="30" spans="2:11" ht="12.75">
      <c r="B30">
        <v>14</v>
      </c>
      <c r="C30" s="4">
        <f t="shared" si="0"/>
        <v>427031.65144974133</v>
      </c>
      <c r="D30" s="4">
        <f t="shared" si="1"/>
        <v>1186317.9192934148</v>
      </c>
      <c r="E30" s="4">
        <f t="shared" si="2"/>
        <v>1613349.5707431561</v>
      </c>
      <c r="H30">
        <v>14</v>
      </c>
      <c r="I30" s="8">
        <f t="shared" si="3"/>
        <v>833333.3333333334</v>
      </c>
      <c r="J30" s="8">
        <f t="shared" si="4"/>
        <v>884192.9684705924</v>
      </c>
      <c r="K30" s="8">
        <f t="shared" si="5"/>
        <v>1717526.3018039258</v>
      </c>
    </row>
    <row r="31" spans="2:11" ht="12.75">
      <c r="B31">
        <v>15</v>
      </c>
      <c r="C31" s="4">
        <f t="shared" si="0"/>
        <v>432369.5470928631</v>
      </c>
      <c r="D31" s="4">
        <f t="shared" si="1"/>
        <v>1180980.023650293</v>
      </c>
      <c r="E31" s="4">
        <f t="shared" si="2"/>
        <v>1613349.5707431561</v>
      </c>
      <c r="H31">
        <v>15</v>
      </c>
      <c r="I31" s="8">
        <f t="shared" si="3"/>
        <v>833333.3333333334</v>
      </c>
      <c r="J31" s="8">
        <f t="shared" si="4"/>
        <v>884192.9684705924</v>
      </c>
      <c r="K31" s="8">
        <f t="shared" si="5"/>
        <v>1717526.3018039258</v>
      </c>
    </row>
    <row r="32" spans="2:11" ht="12.75">
      <c r="B32">
        <v>16</v>
      </c>
      <c r="C32" s="4">
        <f t="shared" si="0"/>
        <v>437774.1664315236</v>
      </c>
      <c r="D32" s="4">
        <f t="shared" si="1"/>
        <v>1175575.4043116325</v>
      </c>
      <c r="E32" s="4">
        <f t="shared" si="2"/>
        <v>1613349.5707431561</v>
      </c>
      <c r="H32">
        <v>16</v>
      </c>
      <c r="I32" s="8">
        <f t="shared" si="3"/>
        <v>833333.3333333334</v>
      </c>
      <c r="J32" s="8">
        <f t="shared" si="4"/>
        <v>884192.9684705924</v>
      </c>
      <c r="K32" s="8">
        <f t="shared" si="5"/>
        <v>1717526.3018039258</v>
      </c>
    </row>
    <row r="33" spans="2:11" ht="12.75">
      <c r="B33">
        <v>17</v>
      </c>
      <c r="C33" s="4">
        <f t="shared" si="0"/>
        <v>443246.34351191786</v>
      </c>
      <c r="D33" s="4">
        <f t="shared" si="1"/>
        <v>1170103.2272312383</v>
      </c>
      <c r="E33" s="4">
        <f t="shared" si="2"/>
        <v>1613349.5707431561</v>
      </c>
      <c r="H33">
        <v>17</v>
      </c>
      <c r="I33" s="8">
        <f t="shared" si="3"/>
        <v>833333.3333333334</v>
      </c>
      <c r="J33" s="8">
        <f t="shared" si="4"/>
        <v>884192.9684705924</v>
      </c>
      <c r="K33" s="8">
        <f t="shared" si="5"/>
        <v>1717526.3018039258</v>
      </c>
    </row>
    <row r="34" spans="2:11" ht="12.75">
      <c r="B34">
        <v>18</v>
      </c>
      <c r="C34" s="4">
        <f t="shared" si="0"/>
        <v>448786.92280581663</v>
      </c>
      <c r="D34" s="4">
        <f t="shared" si="1"/>
        <v>1164562.6479373395</v>
      </c>
      <c r="E34" s="4">
        <f t="shared" si="2"/>
        <v>1613349.5707431561</v>
      </c>
      <c r="H34">
        <v>18</v>
      </c>
      <c r="I34" s="8">
        <f t="shared" si="3"/>
        <v>833333.3333333334</v>
      </c>
      <c r="J34" s="8">
        <f t="shared" si="4"/>
        <v>884192.9684705924</v>
      </c>
      <c r="K34" s="8">
        <f t="shared" si="5"/>
        <v>1717526.3018039258</v>
      </c>
    </row>
    <row r="35" spans="2:11" ht="12.75">
      <c r="B35">
        <v>19</v>
      </c>
      <c r="C35" s="4">
        <f t="shared" si="0"/>
        <v>454396.7593408893</v>
      </c>
      <c r="D35" s="4">
        <f t="shared" si="1"/>
        <v>1158952.8114022668</v>
      </c>
      <c r="E35" s="4">
        <f t="shared" si="2"/>
        <v>1613349.5707431561</v>
      </c>
      <c r="H35">
        <v>19</v>
      </c>
      <c r="I35" s="8">
        <f t="shared" si="3"/>
        <v>833333.3333333334</v>
      </c>
      <c r="J35" s="8">
        <f t="shared" si="4"/>
        <v>884192.9684705924</v>
      </c>
      <c r="K35" s="8">
        <f t="shared" si="5"/>
        <v>1717526.3018039258</v>
      </c>
    </row>
    <row r="36" spans="2:11" ht="12.75">
      <c r="B36">
        <v>20</v>
      </c>
      <c r="C36" s="4">
        <f t="shared" si="0"/>
        <v>460076.71883265045</v>
      </c>
      <c r="D36" s="4">
        <f t="shared" si="1"/>
        <v>1153272.8519105057</v>
      </c>
      <c r="E36" s="4">
        <f t="shared" si="2"/>
        <v>1613349.5707431561</v>
      </c>
      <c r="H36">
        <v>20</v>
      </c>
      <c r="I36" s="8">
        <f t="shared" si="3"/>
        <v>833333.3333333334</v>
      </c>
      <c r="J36" s="8">
        <f t="shared" si="4"/>
        <v>884192.9684705924</v>
      </c>
      <c r="K36" s="8">
        <f t="shared" si="5"/>
        <v>1717526.3018039258</v>
      </c>
    </row>
    <row r="37" spans="2:11" ht="12.75">
      <c r="B37">
        <v>21</v>
      </c>
      <c r="C37" s="4">
        <f t="shared" si="0"/>
        <v>465827.67781805876</v>
      </c>
      <c r="D37" s="4">
        <f t="shared" si="1"/>
        <v>1147521.8929250974</v>
      </c>
      <c r="E37" s="4">
        <f t="shared" si="2"/>
        <v>1613349.5707431561</v>
      </c>
      <c r="H37">
        <v>21</v>
      </c>
      <c r="I37" s="8">
        <f t="shared" si="3"/>
        <v>833333.3333333334</v>
      </c>
      <c r="J37" s="8">
        <f t="shared" si="4"/>
        <v>884192.9684705924</v>
      </c>
      <c r="K37" s="8">
        <f t="shared" si="5"/>
        <v>1717526.3018039258</v>
      </c>
    </row>
    <row r="38" spans="2:11" ht="12.75">
      <c r="B38">
        <v>22</v>
      </c>
      <c r="C38" s="4">
        <f t="shared" si="0"/>
        <v>471650.52379078465</v>
      </c>
      <c r="D38" s="4">
        <f t="shared" si="1"/>
        <v>1141699.0469523715</v>
      </c>
      <c r="E38" s="4">
        <f t="shared" si="2"/>
        <v>1613349.5707431561</v>
      </c>
      <c r="H38">
        <v>22</v>
      </c>
      <c r="I38" s="8">
        <f t="shared" si="3"/>
        <v>833333.3333333334</v>
      </c>
      <c r="J38" s="8">
        <f t="shared" si="4"/>
        <v>884192.9684705924</v>
      </c>
      <c r="K38" s="8">
        <f t="shared" si="5"/>
        <v>1717526.3018039258</v>
      </c>
    </row>
    <row r="39" spans="2:11" ht="12.75">
      <c r="B39">
        <v>23</v>
      </c>
      <c r="C39" s="4">
        <f t="shared" si="0"/>
        <v>477546.1553381693</v>
      </c>
      <c r="D39" s="4">
        <f t="shared" si="1"/>
        <v>1135803.4154049868</v>
      </c>
      <c r="E39" s="4">
        <f t="shared" si="2"/>
        <v>1613349.5707431561</v>
      </c>
      <c r="H39">
        <v>23</v>
      </c>
      <c r="I39" s="8">
        <f t="shared" si="3"/>
        <v>833333.3333333334</v>
      </c>
      <c r="J39" s="8">
        <f t="shared" si="4"/>
        <v>884192.9684705924</v>
      </c>
      <c r="K39" s="8">
        <f t="shared" si="5"/>
        <v>1717526.3018039258</v>
      </c>
    </row>
    <row r="40" spans="2:11" ht="12.75">
      <c r="B40">
        <v>24</v>
      </c>
      <c r="C40" s="4">
        <f t="shared" si="0"/>
        <v>483515.48227989627</v>
      </c>
      <c r="D40" s="4">
        <f t="shared" si="1"/>
        <v>1129834.0884632599</v>
      </c>
      <c r="E40" s="4">
        <f t="shared" si="2"/>
        <v>1613349.5707431561</v>
      </c>
      <c r="H40">
        <v>24</v>
      </c>
      <c r="I40" s="8">
        <f t="shared" si="3"/>
        <v>833333.3333333334</v>
      </c>
      <c r="J40" s="8">
        <f t="shared" si="4"/>
        <v>884192.9684705924</v>
      </c>
      <c r="K40" s="8">
        <f t="shared" si="5"/>
        <v>1717526.3018039258</v>
      </c>
    </row>
    <row r="41" spans="2:11" ht="12.75">
      <c r="B41">
        <v>25</v>
      </c>
      <c r="C41" s="4">
        <f t="shared" si="0"/>
        <v>489559.425808395</v>
      </c>
      <c r="D41" s="4">
        <f t="shared" si="1"/>
        <v>1123790.144934761</v>
      </c>
      <c r="E41" s="4">
        <f t="shared" si="2"/>
        <v>1613349.5707431561</v>
      </c>
      <c r="H41">
        <v>25</v>
      </c>
      <c r="I41" s="8">
        <f t="shared" si="3"/>
        <v>833333.3333333334</v>
      </c>
      <c r="J41" s="8">
        <f t="shared" si="4"/>
        <v>884192.9684705924</v>
      </c>
      <c r="K41" s="8">
        <f t="shared" si="5"/>
        <v>1717526.3018039258</v>
      </c>
    </row>
    <row r="42" spans="2:11" ht="12.75">
      <c r="B42">
        <v>26</v>
      </c>
      <c r="C42" s="4">
        <f t="shared" si="0"/>
        <v>495678.91863099975</v>
      </c>
      <c r="D42" s="4">
        <f t="shared" si="1"/>
        <v>1117670.6521121564</v>
      </c>
      <c r="E42" s="4">
        <f t="shared" si="2"/>
        <v>1613349.5707431561</v>
      </c>
      <c r="H42">
        <v>26</v>
      </c>
      <c r="I42" s="8">
        <f t="shared" si="3"/>
        <v>833333.3333333334</v>
      </c>
      <c r="J42" s="8">
        <f t="shared" si="4"/>
        <v>884192.9684705924</v>
      </c>
      <c r="K42" s="8">
        <f t="shared" si="5"/>
        <v>1717526.3018039258</v>
      </c>
    </row>
    <row r="43" spans="2:11" ht="12.75">
      <c r="B43">
        <v>27</v>
      </c>
      <c r="C43" s="4">
        <f t="shared" si="0"/>
        <v>501874.90511388774</v>
      </c>
      <c r="D43" s="4">
        <f t="shared" si="1"/>
        <v>1111474.6656292684</v>
      </c>
      <c r="E43" s="4">
        <f t="shared" si="2"/>
        <v>1613349.5707431561</v>
      </c>
      <c r="H43">
        <v>27</v>
      </c>
      <c r="I43" s="8">
        <f t="shared" si="3"/>
        <v>833333.3333333334</v>
      </c>
      <c r="J43" s="8">
        <f t="shared" si="4"/>
        <v>884192.9684705924</v>
      </c>
      <c r="K43" s="8">
        <f t="shared" si="5"/>
        <v>1717526.3018039258</v>
      </c>
    </row>
    <row r="44" spans="2:11" ht="12.75">
      <c r="B44">
        <v>28</v>
      </c>
      <c r="C44" s="4">
        <f t="shared" si="0"/>
        <v>508148.34142781096</v>
      </c>
      <c r="D44" s="4">
        <f t="shared" si="1"/>
        <v>1105201.2293153452</v>
      </c>
      <c r="E44" s="4">
        <f t="shared" si="2"/>
        <v>1613349.5707431561</v>
      </c>
      <c r="H44">
        <v>28</v>
      </c>
      <c r="I44" s="8">
        <f t="shared" si="3"/>
        <v>833333.3333333334</v>
      </c>
      <c r="J44" s="8">
        <f t="shared" si="4"/>
        <v>884192.9684705924</v>
      </c>
      <c r="K44" s="8">
        <f t="shared" si="5"/>
        <v>1717526.3018039258</v>
      </c>
    </row>
    <row r="45" spans="2:11" ht="12.75">
      <c r="B45">
        <v>29</v>
      </c>
      <c r="C45" s="4">
        <f t="shared" si="0"/>
        <v>514500.1956956587</v>
      </c>
      <c r="D45" s="4">
        <f t="shared" si="1"/>
        <v>1098849.3750474975</v>
      </c>
      <c r="E45" s="4">
        <f t="shared" si="2"/>
        <v>1613349.5707431561</v>
      </c>
      <c r="H45">
        <v>29</v>
      </c>
      <c r="I45" s="8">
        <f t="shared" si="3"/>
        <v>833333.3333333334</v>
      </c>
      <c r="J45" s="8">
        <f t="shared" si="4"/>
        <v>884192.9684705924</v>
      </c>
      <c r="K45" s="8">
        <f t="shared" si="5"/>
        <v>1717526.3018039258</v>
      </c>
    </row>
    <row r="46" spans="2:11" ht="12.75">
      <c r="B46">
        <v>30</v>
      </c>
      <c r="C46" s="4">
        <f t="shared" si="0"/>
        <v>520931.44814185426</v>
      </c>
      <c r="D46" s="4">
        <f t="shared" si="1"/>
        <v>1092418.1226013019</v>
      </c>
      <c r="E46" s="4">
        <f t="shared" si="2"/>
        <v>1613349.5707431561</v>
      </c>
      <c r="H46">
        <v>30</v>
      </c>
      <c r="I46" s="8">
        <f t="shared" si="3"/>
        <v>833333.3333333334</v>
      </c>
      <c r="J46" s="8">
        <f t="shared" si="4"/>
        <v>884192.9684705924</v>
      </c>
      <c r="K46" s="8">
        <f t="shared" si="5"/>
        <v>1717526.3018039258</v>
      </c>
    </row>
    <row r="47" spans="2:11" ht="12.75">
      <c r="B47">
        <v>31</v>
      </c>
      <c r="C47" s="4">
        <f t="shared" si="0"/>
        <v>527443.0912436277</v>
      </c>
      <c r="D47" s="4">
        <f t="shared" si="1"/>
        <v>1085906.4794995284</v>
      </c>
      <c r="E47" s="4">
        <f t="shared" si="2"/>
        <v>1613349.5707431561</v>
      </c>
      <c r="H47">
        <v>31</v>
      </c>
      <c r="I47" s="8">
        <f t="shared" si="3"/>
        <v>833333.3333333334</v>
      </c>
      <c r="J47" s="8">
        <f t="shared" si="4"/>
        <v>884192.9684705924</v>
      </c>
      <c r="K47" s="8">
        <f t="shared" si="5"/>
        <v>1717526.3018039258</v>
      </c>
    </row>
    <row r="48" spans="2:11" ht="12.75">
      <c r="B48">
        <v>32</v>
      </c>
      <c r="C48" s="4">
        <f t="shared" si="0"/>
        <v>534036.1298841727</v>
      </c>
      <c r="D48" s="4">
        <f t="shared" si="1"/>
        <v>1079313.4408589834</v>
      </c>
      <c r="E48" s="4">
        <f t="shared" si="2"/>
        <v>1613349.5707431561</v>
      </c>
      <c r="H48">
        <v>32</v>
      </c>
      <c r="I48" s="8">
        <f t="shared" si="3"/>
        <v>833333.3333333334</v>
      </c>
      <c r="J48" s="8">
        <f t="shared" si="4"/>
        <v>884192.9684705924</v>
      </c>
      <c r="K48" s="8">
        <f t="shared" si="5"/>
        <v>1717526.3018039258</v>
      </c>
    </row>
    <row r="49" spans="2:11" ht="12.75">
      <c r="B49">
        <v>33</v>
      </c>
      <c r="C49" s="4">
        <f t="shared" si="0"/>
        <v>540711.5815077252</v>
      </c>
      <c r="D49" s="4">
        <f t="shared" si="1"/>
        <v>1072637.989235431</v>
      </c>
      <c r="E49" s="4">
        <f t="shared" si="2"/>
        <v>1613349.5707431561</v>
      </c>
      <c r="H49">
        <v>33</v>
      </c>
      <c r="I49" s="8">
        <f t="shared" si="3"/>
        <v>833333.3333333334</v>
      </c>
      <c r="J49" s="8">
        <f t="shared" si="4"/>
        <v>884192.9684705924</v>
      </c>
      <c r="K49" s="8">
        <f t="shared" si="5"/>
        <v>1717526.3018039258</v>
      </c>
    </row>
    <row r="50" spans="2:11" ht="12.75">
      <c r="B50">
        <v>34</v>
      </c>
      <c r="C50" s="4">
        <f t="shared" si="0"/>
        <v>547470.4762765716</v>
      </c>
      <c r="D50" s="4">
        <f t="shared" si="1"/>
        <v>1065879.0944665845</v>
      </c>
      <c r="E50" s="4">
        <f t="shared" si="2"/>
        <v>1613349.5707431561</v>
      </c>
      <c r="H50">
        <v>34</v>
      </c>
      <c r="I50" s="8">
        <f t="shared" si="3"/>
        <v>833333.3333333334</v>
      </c>
      <c r="J50" s="8">
        <f t="shared" si="4"/>
        <v>884192.9684705924</v>
      </c>
      <c r="K50" s="8">
        <f t="shared" si="5"/>
        <v>1717526.3018039258</v>
      </c>
    </row>
    <row r="51" spans="2:11" ht="12.75">
      <c r="B51">
        <v>35</v>
      </c>
      <c r="C51" s="4">
        <f t="shared" si="0"/>
        <v>554313.8572300286</v>
      </c>
      <c r="D51" s="4">
        <f t="shared" si="1"/>
        <v>1059035.7135131275</v>
      </c>
      <c r="E51" s="4">
        <f t="shared" si="2"/>
        <v>1613349.5707431561</v>
      </c>
      <c r="H51">
        <v>35</v>
      </c>
      <c r="I51" s="8">
        <f t="shared" si="3"/>
        <v>833333.3333333334</v>
      </c>
      <c r="J51" s="8">
        <f t="shared" si="4"/>
        <v>884192.9684705924</v>
      </c>
      <c r="K51" s="8">
        <f t="shared" si="5"/>
        <v>1717526.3018039258</v>
      </c>
    </row>
    <row r="52" spans="2:11" ht="12.75">
      <c r="B52">
        <v>36</v>
      </c>
      <c r="C52" s="4">
        <f t="shared" si="0"/>
        <v>561242.7804454041</v>
      </c>
      <c r="D52" s="4">
        <f t="shared" si="1"/>
        <v>1052106.790297752</v>
      </c>
      <c r="E52" s="4">
        <f t="shared" si="2"/>
        <v>1613349.5707431561</v>
      </c>
      <c r="H52">
        <v>36</v>
      </c>
      <c r="I52" s="8">
        <f t="shared" si="3"/>
        <v>833333.3333333334</v>
      </c>
      <c r="J52" s="8">
        <f t="shared" si="4"/>
        <v>884192.9684705924</v>
      </c>
      <c r="K52" s="8">
        <f t="shared" si="5"/>
        <v>1717526.3018039258</v>
      </c>
    </row>
    <row r="53" spans="2:11" ht="12.75">
      <c r="B53">
        <v>37</v>
      </c>
      <c r="C53" s="4">
        <f t="shared" si="0"/>
        <v>568258.3152009718</v>
      </c>
      <c r="D53" s="4">
        <f t="shared" si="1"/>
        <v>1045091.2555421843</v>
      </c>
      <c r="E53" s="4">
        <f t="shared" si="2"/>
        <v>1613349.5707431561</v>
      </c>
      <c r="H53">
        <v>37</v>
      </c>
      <c r="I53" s="8">
        <f t="shared" si="3"/>
        <v>833333.3333333334</v>
      </c>
      <c r="J53" s="8">
        <f t="shared" si="4"/>
        <v>884192.9684705924</v>
      </c>
      <c r="K53" s="8">
        <f t="shared" si="5"/>
        <v>1717526.3018039258</v>
      </c>
    </row>
    <row r="54" spans="2:11" ht="12.75">
      <c r="B54">
        <v>38</v>
      </c>
      <c r="C54" s="4">
        <f t="shared" si="0"/>
        <v>575361.544140984</v>
      </c>
      <c r="D54" s="4">
        <f t="shared" si="1"/>
        <v>1037988.0266021722</v>
      </c>
      <c r="E54" s="4">
        <f t="shared" si="2"/>
        <v>1613349.5707431561</v>
      </c>
      <c r="H54">
        <v>38</v>
      </c>
      <c r="I54" s="8">
        <f t="shared" si="3"/>
        <v>833333.3333333334</v>
      </c>
      <c r="J54" s="8">
        <f t="shared" si="4"/>
        <v>884192.9684705924</v>
      </c>
      <c r="K54" s="8">
        <f t="shared" si="5"/>
        <v>1717526.3018039258</v>
      </c>
    </row>
    <row r="55" spans="2:11" ht="12.75">
      <c r="B55">
        <v>39</v>
      </c>
      <c r="C55" s="4">
        <f t="shared" si="0"/>
        <v>582553.563442746</v>
      </c>
      <c r="D55" s="4">
        <f t="shared" si="1"/>
        <v>1030796.0073004102</v>
      </c>
      <c r="E55" s="4">
        <f t="shared" si="2"/>
        <v>1613349.5707431561</v>
      </c>
      <c r="H55">
        <v>39</v>
      </c>
      <c r="I55" s="8">
        <f t="shared" si="3"/>
        <v>833333.3333333334</v>
      </c>
      <c r="J55" s="8">
        <f t="shared" si="4"/>
        <v>884192.9684705924</v>
      </c>
      <c r="K55" s="8">
        <f t="shared" si="5"/>
        <v>1717526.3018039258</v>
      </c>
    </row>
    <row r="56" spans="2:11" ht="12.75">
      <c r="B56">
        <v>40</v>
      </c>
      <c r="C56" s="4">
        <f t="shared" si="0"/>
        <v>589835.4829857802</v>
      </c>
      <c r="D56" s="4">
        <f t="shared" si="1"/>
        <v>1023514.0877573759</v>
      </c>
      <c r="E56" s="4">
        <f t="shared" si="2"/>
        <v>1613349.5707431561</v>
      </c>
      <c r="H56">
        <v>40</v>
      </c>
      <c r="I56" s="8">
        <f t="shared" si="3"/>
        <v>833333.3333333334</v>
      </c>
      <c r="J56" s="8">
        <f t="shared" si="4"/>
        <v>884192.9684705924</v>
      </c>
      <c r="K56" s="8">
        <f t="shared" si="5"/>
        <v>1717526.3018039258</v>
      </c>
    </row>
    <row r="57" spans="2:11" ht="12.75">
      <c r="B57">
        <v>41</v>
      </c>
      <c r="C57" s="4">
        <f t="shared" si="0"/>
        <v>597208.4265231024</v>
      </c>
      <c r="D57" s="4">
        <f t="shared" si="1"/>
        <v>1016141.1442200537</v>
      </c>
      <c r="E57" s="4">
        <f t="shared" si="2"/>
        <v>1613349.5707431561</v>
      </c>
      <c r="H57">
        <v>41</v>
      </c>
      <c r="I57" s="8">
        <f t="shared" si="3"/>
        <v>833333.3333333334</v>
      </c>
      <c r="J57" s="8">
        <f t="shared" si="4"/>
        <v>884192.9684705924</v>
      </c>
      <c r="K57" s="8">
        <f t="shared" si="5"/>
        <v>1717526.3018039258</v>
      </c>
    </row>
    <row r="58" spans="2:11" ht="12.75">
      <c r="B58">
        <v>42</v>
      </c>
      <c r="C58" s="4">
        <f t="shared" si="0"/>
        <v>604673.5318546416</v>
      </c>
      <c r="D58" s="4">
        <f t="shared" si="1"/>
        <v>1008676.0388885145</v>
      </c>
      <c r="E58" s="4">
        <f t="shared" si="2"/>
        <v>1613349.5707431561</v>
      </c>
      <c r="H58">
        <v>42</v>
      </c>
      <c r="I58" s="8">
        <f t="shared" si="3"/>
        <v>833333.3333333334</v>
      </c>
      <c r="J58" s="8">
        <f t="shared" si="4"/>
        <v>884192.9684705924</v>
      </c>
      <c r="K58" s="8">
        <f t="shared" si="5"/>
        <v>1717526.3018039258</v>
      </c>
    </row>
    <row r="59" spans="2:11" ht="12.75">
      <c r="B59">
        <v>43</v>
      </c>
      <c r="C59" s="4">
        <f t="shared" si="0"/>
        <v>612231.9510028247</v>
      </c>
      <c r="D59" s="4">
        <f t="shared" si="1"/>
        <v>1001117.6197403314</v>
      </c>
      <c r="E59" s="4">
        <f t="shared" si="2"/>
        <v>1613349.5707431561</v>
      </c>
      <c r="H59">
        <v>43</v>
      </c>
      <c r="I59" s="8">
        <f t="shared" si="3"/>
        <v>833333.3333333334</v>
      </c>
      <c r="J59" s="8">
        <f t="shared" si="4"/>
        <v>884192.9684705924</v>
      </c>
      <c r="K59" s="8">
        <f t="shared" si="5"/>
        <v>1717526.3018039258</v>
      </c>
    </row>
    <row r="60" spans="2:11" ht="12.75">
      <c r="B60">
        <v>44</v>
      </c>
      <c r="C60" s="4">
        <f t="shared" si="0"/>
        <v>619884.8503903595</v>
      </c>
      <c r="D60" s="4">
        <f t="shared" si="1"/>
        <v>993464.7203527966</v>
      </c>
      <c r="E60" s="4">
        <f t="shared" si="2"/>
        <v>1613349.5707431561</v>
      </c>
      <c r="H60">
        <v>44</v>
      </c>
      <c r="I60" s="8">
        <f t="shared" si="3"/>
        <v>833333.3333333334</v>
      </c>
      <c r="J60" s="8">
        <f t="shared" si="4"/>
        <v>884192.9684705924</v>
      </c>
      <c r="K60" s="8">
        <f t="shared" si="5"/>
        <v>1717526.3018039258</v>
      </c>
    </row>
    <row r="61" spans="2:11" ht="12.75">
      <c r="B61">
        <v>45</v>
      </c>
      <c r="C61" s="4">
        <f t="shared" si="0"/>
        <v>627633.4110202392</v>
      </c>
      <c r="D61" s="4">
        <f t="shared" si="1"/>
        <v>985716.1597229169</v>
      </c>
      <c r="E61" s="4">
        <f t="shared" si="2"/>
        <v>1613349.5707431561</v>
      </c>
      <c r="H61">
        <v>45</v>
      </c>
      <c r="I61" s="8">
        <f t="shared" si="3"/>
        <v>833333.3333333334</v>
      </c>
      <c r="J61" s="8">
        <f t="shared" si="4"/>
        <v>884192.9684705924</v>
      </c>
      <c r="K61" s="8">
        <f t="shared" si="5"/>
        <v>1717526.3018039258</v>
      </c>
    </row>
    <row r="62" spans="2:11" ht="12.75">
      <c r="B62">
        <v>46</v>
      </c>
      <c r="C62" s="4">
        <f t="shared" si="0"/>
        <v>635478.828657992</v>
      </c>
      <c r="D62" s="4">
        <f t="shared" si="1"/>
        <v>977870.7420851642</v>
      </c>
      <c r="E62" s="4">
        <f t="shared" si="2"/>
        <v>1613349.5707431561</v>
      </c>
      <c r="H62">
        <v>46</v>
      </c>
      <c r="I62" s="8">
        <f t="shared" si="3"/>
        <v>833333.3333333334</v>
      </c>
      <c r="J62" s="8">
        <f t="shared" si="4"/>
        <v>884192.9684705924</v>
      </c>
      <c r="K62" s="8">
        <f t="shared" si="5"/>
        <v>1717526.3018039258</v>
      </c>
    </row>
    <row r="63" spans="2:11" ht="12.75">
      <c r="B63">
        <v>47</v>
      </c>
      <c r="C63" s="4">
        <f t="shared" si="0"/>
        <v>643422.314016217</v>
      </c>
      <c r="D63" s="4">
        <f t="shared" si="1"/>
        <v>969927.2567269391</v>
      </c>
      <c r="E63" s="4">
        <f t="shared" si="2"/>
        <v>1613349.5707431561</v>
      </c>
      <c r="H63">
        <v>47</v>
      </c>
      <c r="I63" s="8">
        <f t="shared" si="3"/>
        <v>833333.3333333334</v>
      </c>
      <c r="J63" s="8">
        <f t="shared" si="4"/>
        <v>884192.9684705924</v>
      </c>
      <c r="K63" s="8">
        <f t="shared" si="5"/>
        <v>1717526.3018039258</v>
      </c>
    </row>
    <row r="64" spans="2:11" ht="12.75">
      <c r="B64">
        <v>48</v>
      </c>
      <c r="C64" s="4">
        <f t="shared" si="0"/>
        <v>651465.0929414198</v>
      </c>
      <c r="D64" s="4">
        <f t="shared" si="1"/>
        <v>961884.4778017363</v>
      </c>
      <c r="E64" s="4">
        <f t="shared" si="2"/>
        <v>1613349.5707431561</v>
      </c>
      <c r="H64">
        <v>48</v>
      </c>
      <c r="I64" s="8">
        <f t="shared" si="3"/>
        <v>833333.3333333334</v>
      </c>
      <c r="J64" s="8">
        <f t="shared" si="4"/>
        <v>884192.9684705924</v>
      </c>
      <c r="K64" s="8">
        <f t="shared" si="5"/>
        <v>1717526.3018039258</v>
      </c>
    </row>
    <row r="65" spans="2:11" ht="12.75">
      <c r="B65">
        <v>49</v>
      </c>
      <c r="C65" s="4">
        <f t="shared" si="0"/>
        <v>659608.4066031877</v>
      </c>
      <c r="D65" s="4">
        <f t="shared" si="1"/>
        <v>953741.1641399685</v>
      </c>
      <c r="E65" s="4">
        <f t="shared" si="2"/>
        <v>1613349.5707431561</v>
      </c>
      <c r="H65">
        <v>49</v>
      </c>
      <c r="I65" s="8">
        <f t="shared" si="3"/>
        <v>833333.3333333334</v>
      </c>
      <c r="J65" s="8">
        <f t="shared" si="4"/>
        <v>884192.9684705924</v>
      </c>
      <c r="K65" s="8">
        <f t="shared" si="5"/>
        <v>1717526.3018039258</v>
      </c>
    </row>
    <row r="66" spans="2:11" ht="12.75">
      <c r="B66">
        <v>50</v>
      </c>
      <c r="C66" s="4">
        <f t="shared" si="0"/>
        <v>667853.5116857273</v>
      </c>
      <c r="D66" s="4">
        <f t="shared" si="1"/>
        <v>945496.0590574289</v>
      </c>
      <c r="E66" s="4">
        <f t="shared" si="2"/>
        <v>1613349.5707431561</v>
      </c>
      <c r="H66">
        <v>50</v>
      </c>
      <c r="I66" s="8">
        <f t="shared" si="3"/>
        <v>833333.3333333334</v>
      </c>
      <c r="J66" s="8">
        <f t="shared" si="4"/>
        <v>884192.9684705924</v>
      </c>
      <c r="K66" s="8">
        <f t="shared" si="5"/>
        <v>1717526.3018039258</v>
      </c>
    </row>
    <row r="67" spans="2:11" ht="12.75">
      <c r="B67">
        <v>51</v>
      </c>
      <c r="C67" s="4">
        <f t="shared" si="0"/>
        <v>676201.6805817991</v>
      </c>
      <c r="D67" s="4">
        <f t="shared" si="1"/>
        <v>937147.890161357</v>
      </c>
      <c r="E67" s="4">
        <f t="shared" si="2"/>
        <v>1613349.5707431561</v>
      </c>
      <c r="H67">
        <v>51</v>
      </c>
      <c r="I67" s="8">
        <f t="shared" si="3"/>
        <v>833333.3333333334</v>
      </c>
      <c r="J67" s="8">
        <f t="shared" si="4"/>
        <v>884192.9684705924</v>
      </c>
      <c r="K67" s="8">
        <f t="shared" si="5"/>
        <v>1717526.3018039258</v>
      </c>
    </row>
    <row r="68" spans="2:11" ht="12.75">
      <c r="B68">
        <v>52</v>
      </c>
      <c r="C68" s="4">
        <f t="shared" si="0"/>
        <v>684654.2015890718</v>
      </c>
      <c r="D68" s="4">
        <f t="shared" si="1"/>
        <v>928695.3691540844</v>
      </c>
      <c r="E68" s="4">
        <f t="shared" si="2"/>
        <v>1613349.5707431561</v>
      </c>
      <c r="H68">
        <v>52</v>
      </c>
      <c r="I68" s="8">
        <f t="shared" si="3"/>
        <v>833333.3333333334</v>
      </c>
      <c r="J68" s="8">
        <f t="shared" si="4"/>
        <v>884192.9684705924</v>
      </c>
      <c r="K68" s="8">
        <f t="shared" si="5"/>
        <v>1717526.3018039258</v>
      </c>
    </row>
    <row r="69" spans="2:11" ht="12.75">
      <c r="B69">
        <v>53</v>
      </c>
      <c r="C69" s="4">
        <f t="shared" si="0"/>
        <v>693212.3791089348</v>
      </c>
      <c r="D69" s="4">
        <f t="shared" si="1"/>
        <v>920137.1916342214</v>
      </c>
      <c r="E69" s="4">
        <f t="shared" si="2"/>
        <v>1613349.5707431561</v>
      </c>
      <c r="H69">
        <v>53</v>
      </c>
      <c r="I69" s="8">
        <f t="shared" si="3"/>
        <v>833333.3333333334</v>
      </c>
      <c r="J69" s="8">
        <f t="shared" si="4"/>
        <v>884192.9684705924</v>
      </c>
      <c r="K69" s="8">
        <f t="shared" si="5"/>
        <v>1717526.3018039258</v>
      </c>
    </row>
    <row r="70" spans="2:11" ht="12.75">
      <c r="B70">
        <v>54</v>
      </c>
      <c r="C70" s="4">
        <f t="shared" si="0"/>
        <v>701877.5338477967</v>
      </c>
      <c r="D70" s="4">
        <f t="shared" si="1"/>
        <v>911472.0368953594</v>
      </c>
      <c r="E70" s="4">
        <f t="shared" si="2"/>
        <v>1613349.5707431561</v>
      </c>
      <c r="H70">
        <v>54</v>
      </c>
      <c r="I70" s="8">
        <f t="shared" si="3"/>
        <v>833333.3333333334</v>
      </c>
      <c r="J70" s="8">
        <f t="shared" si="4"/>
        <v>884192.9684705924</v>
      </c>
      <c r="K70" s="8">
        <f t="shared" si="5"/>
        <v>1717526.3018039258</v>
      </c>
    </row>
    <row r="71" spans="2:11" ht="12.75">
      <c r="B71">
        <v>55</v>
      </c>
      <c r="C71" s="4">
        <f t="shared" si="0"/>
        <v>710651.0030208939</v>
      </c>
      <c r="D71" s="4">
        <f t="shared" si="1"/>
        <v>902698.5677222622</v>
      </c>
      <c r="E71" s="4">
        <f t="shared" si="2"/>
        <v>1613349.5707431561</v>
      </c>
      <c r="H71">
        <v>55</v>
      </c>
      <c r="I71" s="8">
        <f t="shared" si="3"/>
        <v>833333.3333333334</v>
      </c>
      <c r="J71" s="8">
        <f t="shared" si="4"/>
        <v>884192.9684705924</v>
      </c>
      <c r="K71" s="8">
        <f t="shared" si="5"/>
        <v>1717526.3018039258</v>
      </c>
    </row>
    <row r="72" spans="2:11" ht="12.75">
      <c r="B72">
        <v>56</v>
      </c>
      <c r="C72" s="4">
        <f t="shared" si="0"/>
        <v>719534.1405586551</v>
      </c>
      <c r="D72" s="4">
        <f t="shared" si="1"/>
        <v>893815.430184501</v>
      </c>
      <c r="E72" s="4">
        <f t="shared" si="2"/>
        <v>1613349.5707431561</v>
      </c>
      <c r="H72">
        <v>56</v>
      </c>
      <c r="I72" s="8">
        <f t="shared" si="3"/>
        <v>833333.3333333334</v>
      </c>
      <c r="J72" s="8">
        <f t="shared" si="4"/>
        <v>884192.9684705924</v>
      </c>
      <c r="K72" s="8">
        <f t="shared" si="5"/>
        <v>1717526.3018039258</v>
      </c>
    </row>
    <row r="73" spans="2:11" ht="12.75">
      <c r="B73">
        <v>57</v>
      </c>
      <c r="C73" s="4">
        <f t="shared" si="0"/>
        <v>728528.3173156382</v>
      </c>
      <c r="D73" s="4">
        <f t="shared" si="1"/>
        <v>884821.253427518</v>
      </c>
      <c r="E73" s="4">
        <f t="shared" si="2"/>
        <v>1613349.5707431561</v>
      </c>
      <c r="H73">
        <v>57</v>
      </c>
      <c r="I73" s="8">
        <f t="shared" si="3"/>
        <v>833333.3333333334</v>
      </c>
      <c r="J73" s="8">
        <f t="shared" si="4"/>
        <v>884192.9684705924</v>
      </c>
      <c r="K73" s="8">
        <f t="shared" si="5"/>
        <v>1717526.3018039258</v>
      </c>
    </row>
    <row r="74" spans="2:11" ht="12.75">
      <c r="B74">
        <v>58</v>
      </c>
      <c r="C74" s="4">
        <f t="shared" si="0"/>
        <v>737634.9212820835</v>
      </c>
      <c r="D74" s="4">
        <f t="shared" si="1"/>
        <v>875714.6494610726</v>
      </c>
      <c r="E74" s="4">
        <f t="shared" si="2"/>
        <v>1613349.5707431561</v>
      </c>
      <c r="H74">
        <v>58</v>
      </c>
      <c r="I74" s="8">
        <f t="shared" si="3"/>
        <v>833333.3333333334</v>
      </c>
      <c r="J74" s="8">
        <f t="shared" si="4"/>
        <v>884192.9684705924</v>
      </c>
      <c r="K74" s="8">
        <f t="shared" si="5"/>
        <v>1717526.3018039258</v>
      </c>
    </row>
    <row r="75" spans="2:11" ht="12.75">
      <c r="B75">
        <v>59</v>
      </c>
      <c r="C75" s="4">
        <f t="shared" si="0"/>
        <v>746855.3577981099</v>
      </c>
      <c r="D75" s="4">
        <f t="shared" si="1"/>
        <v>866494.2129450463</v>
      </c>
      <c r="E75" s="4">
        <f t="shared" si="2"/>
        <v>1613349.5707431561</v>
      </c>
      <c r="H75">
        <v>59</v>
      </c>
      <c r="I75" s="8">
        <f t="shared" si="3"/>
        <v>833333.3333333334</v>
      </c>
      <c r="J75" s="8">
        <f t="shared" si="4"/>
        <v>884192.9684705924</v>
      </c>
      <c r="K75" s="8">
        <f t="shared" si="5"/>
        <v>1717526.3018039258</v>
      </c>
    </row>
    <row r="76" spans="2:11" ht="12.75">
      <c r="B76">
        <v>60</v>
      </c>
      <c r="C76" s="4">
        <f t="shared" si="0"/>
        <v>756191.0497705862</v>
      </c>
      <c r="D76" s="4">
        <f t="shared" si="1"/>
        <v>857158.5209725699</v>
      </c>
      <c r="E76" s="4">
        <f t="shared" si="2"/>
        <v>1613349.5707431561</v>
      </c>
      <c r="H76">
        <v>60</v>
      </c>
      <c r="I76" s="8">
        <f t="shared" si="3"/>
        <v>833333.3333333334</v>
      </c>
      <c r="J76" s="8">
        <f t="shared" si="4"/>
        <v>884192.9684705924</v>
      </c>
      <c r="K76" s="8">
        <f t="shared" si="5"/>
        <v>1717526.3018039258</v>
      </c>
    </row>
    <row r="77" spans="2:11" ht="12.75">
      <c r="B77">
        <v>61</v>
      </c>
      <c r="C77" s="4">
        <f t="shared" si="0"/>
        <v>765643.4378927186</v>
      </c>
      <c r="D77" s="4">
        <f t="shared" si="1"/>
        <v>847706.1328504375</v>
      </c>
      <c r="E77" s="4">
        <f t="shared" si="2"/>
        <v>1613349.5707431561</v>
      </c>
      <c r="H77">
        <v>61</v>
      </c>
      <c r="I77" s="8">
        <f t="shared" si="3"/>
        <v>833333.3333333334</v>
      </c>
      <c r="J77" s="8">
        <f t="shared" si="4"/>
        <v>884192.9684705924</v>
      </c>
      <c r="K77" s="8">
        <f t="shared" si="5"/>
        <v>1717526.3018039258</v>
      </c>
    </row>
    <row r="78" spans="2:11" ht="12.75">
      <c r="B78">
        <v>62</v>
      </c>
      <c r="C78" s="4">
        <f t="shared" si="0"/>
        <v>775213.9808663774</v>
      </c>
      <c r="D78" s="4">
        <f t="shared" si="1"/>
        <v>838135.5898767788</v>
      </c>
      <c r="E78" s="4">
        <f t="shared" si="2"/>
        <v>1613349.5707431561</v>
      </c>
      <c r="H78">
        <v>62</v>
      </c>
      <c r="I78" s="8">
        <f t="shared" si="3"/>
        <v>833333.3333333334</v>
      </c>
      <c r="J78" s="8">
        <f t="shared" si="4"/>
        <v>884192.9684705924</v>
      </c>
      <c r="K78" s="8">
        <f t="shared" si="5"/>
        <v>1717526.3018039258</v>
      </c>
    </row>
    <row r="79" spans="2:11" ht="12.75">
      <c r="B79">
        <v>63</v>
      </c>
      <c r="C79" s="4">
        <f t="shared" si="0"/>
        <v>784904.1556272075</v>
      </c>
      <c r="D79" s="4">
        <f t="shared" si="1"/>
        <v>828445.4151159487</v>
      </c>
      <c r="E79" s="4">
        <f t="shared" si="2"/>
        <v>1613349.5707431561</v>
      </c>
      <c r="H79">
        <v>63</v>
      </c>
      <c r="I79" s="8">
        <f t="shared" si="3"/>
        <v>833333.3333333334</v>
      </c>
      <c r="J79" s="8">
        <f t="shared" si="4"/>
        <v>884192.9684705924</v>
      </c>
      <c r="K79" s="8">
        <f t="shared" si="5"/>
        <v>1717526.3018039258</v>
      </c>
    </row>
    <row r="80" spans="2:11" ht="12.75">
      <c r="B80">
        <v>64</v>
      </c>
      <c r="C80" s="4">
        <f t="shared" si="0"/>
        <v>794715.4575725474</v>
      </c>
      <c r="D80" s="4">
        <f t="shared" si="1"/>
        <v>818634.1131706088</v>
      </c>
      <c r="E80" s="4">
        <f t="shared" si="2"/>
        <v>1613349.5707431561</v>
      </c>
      <c r="H80">
        <v>64</v>
      </c>
      <c r="I80" s="8">
        <f t="shared" si="3"/>
        <v>833333.3333333334</v>
      </c>
      <c r="J80" s="8">
        <f t="shared" si="4"/>
        <v>884192.9684705924</v>
      </c>
      <c r="K80" s="8">
        <f t="shared" si="5"/>
        <v>1717526.3018039258</v>
      </c>
    </row>
    <row r="81" spans="2:11" ht="12.75">
      <c r="B81">
        <v>65</v>
      </c>
      <c r="C81" s="4">
        <f t="shared" si="0"/>
        <v>804649.4007922038</v>
      </c>
      <c r="D81" s="4">
        <f t="shared" si="1"/>
        <v>808700.1699509523</v>
      </c>
      <c r="E81" s="4">
        <f t="shared" si="2"/>
        <v>1613349.5707431561</v>
      </c>
      <c r="H81">
        <v>65</v>
      </c>
      <c r="I81" s="8">
        <f t="shared" si="3"/>
        <v>833333.3333333334</v>
      </c>
      <c r="J81" s="8">
        <f t="shared" si="4"/>
        <v>884192.9684705924</v>
      </c>
      <c r="K81" s="8">
        <f t="shared" si="5"/>
        <v>1717526.3018039258</v>
      </c>
    </row>
    <row r="82" spans="2:11" ht="12.75">
      <c r="B82">
        <v>66</v>
      </c>
      <c r="C82" s="4">
        <f aca="true" t="shared" si="6" ref="C82:C136">-PPMT($C$9/12,B82,$C$10*12,$C$8,0)</f>
        <v>814707.5183021064</v>
      </c>
      <c r="D82" s="4">
        <f aca="true" t="shared" si="7" ref="D82:D136">-IPMT($C$9/12,B82,$C$10*12,$C$8,0)</f>
        <v>798642.0524410497</v>
      </c>
      <c r="E82" s="4">
        <f aca="true" t="shared" si="8" ref="E82:E136">C82+D82</f>
        <v>1613349.5707431561</v>
      </c>
      <c r="H82">
        <v>66</v>
      </c>
      <c r="I82" s="8">
        <f aca="true" t="shared" si="9" ref="I82:I136">$I$8/($I$10*12)</f>
        <v>833333.3333333334</v>
      </c>
      <c r="J82" s="8">
        <f aca="true" t="shared" si="10" ref="J82:J136">K82-I82</f>
        <v>884192.9684705924</v>
      </c>
      <c r="K82" s="8">
        <f aca="true" t="shared" si="11" ref="K82:K136">$L$8/($I$10*12)</f>
        <v>1717526.3018039258</v>
      </c>
    </row>
    <row r="83" spans="2:11" ht="12.75">
      <c r="B83">
        <v>67</v>
      </c>
      <c r="C83" s="4">
        <f t="shared" si="6"/>
        <v>824891.3622808832</v>
      </c>
      <c r="D83" s="4">
        <f t="shared" si="7"/>
        <v>788458.2084622729</v>
      </c>
      <c r="E83" s="4">
        <f t="shared" si="8"/>
        <v>1613349.5707431561</v>
      </c>
      <c r="H83">
        <v>67</v>
      </c>
      <c r="I83" s="8">
        <f t="shared" si="9"/>
        <v>833333.3333333334</v>
      </c>
      <c r="J83" s="8">
        <f t="shared" si="10"/>
        <v>884192.9684705924</v>
      </c>
      <c r="K83" s="8">
        <f t="shared" si="11"/>
        <v>1717526.3018039258</v>
      </c>
    </row>
    <row r="84" spans="2:11" ht="12.75">
      <c r="B84">
        <v>68</v>
      </c>
      <c r="C84" s="4">
        <f t="shared" si="6"/>
        <v>835202.5043093938</v>
      </c>
      <c r="D84" s="4">
        <f t="shared" si="7"/>
        <v>778147.0664337623</v>
      </c>
      <c r="E84" s="4">
        <f t="shared" si="8"/>
        <v>1613349.5707431561</v>
      </c>
      <c r="H84">
        <v>68</v>
      </c>
      <c r="I84" s="8">
        <f t="shared" si="9"/>
        <v>833333.3333333334</v>
      </c>
      <c r="J84" s="8">
        <f t="shared" si="10"/>
        <v>884192.9684705924</v>
      </c>
      <c r="K84" s="8">
        <f t="shared" si="11"/>
        <v>1717526.3018039258</v>
      </c>
    </row>
    <row r="85" spans="2:11" ht="12.75">
      <c r="B85">
        <v>69</v>
      </c>
      <c r="C85" s="4">
        <f t="shared" si="6"/>
        <v>845642.5356132615</v>
      </c>
      <c r="D85" s="4">
        <f t="shared" si="7"/>
        <v>767707.0351298946</v>
      </c>
      <c r="E85" s="4">
        <f t="shared" si="8"/>
        <v>1613349.5707431561</v>
      </c>
      <c r="H85">
        <v>69</v>
      </c>
      <c r="I85" s="8">
        <f t="shared" si="9"/>
        <v>833333.3333333334</v>
      </c>
      <c r="J85" s="8">
        <f t="shared" si="10"/>
        <v>884192.9684705924</v>
      </c>
      <c r="K85" s="8">
        <f t="shared" si="11"/>
        <v>1717526.3018039258</v>
      </c>
    </row>
    <row r="86" spans="2:11" ht="12.75">
      <c r="B86">
        <v>70</v>
      </c>
      <c r="C86" s="4">
        <f t="shared" si="6"/>
        <v>856213.067308427</v>
      </c>
      <c r="D86" s="4">
        <f t="shared" si="7"/>
        <v>757136.5034347292</v>
      </c>
      <c r="E86" s="4">
        <f t="shared" si="8"/>
        <v>1613349.5707431561</v>
      </c>
      <c r="H86">
        <v>70</v>
      </c>
      <c r="I86" s="8">
        <f t="shared" si="9"/>
        <v>833333.3333333334</v>
      </c>
      <c r="J86" s="8">
        <f t="shared" si="10"/>
        <v>884192.9684705924</v>
      </c>
      <c r="K86" s="8">
        <f t="shared" si="11"/>
        <v>1717526.3018039258</v>
      </c>
    </row>
    <row r="87" spans="2:11" ht="12.75">
      <c r="B87">
        <v>71</v>
      </c>
      <c r="C87" s="4">
        <f t="shared" si="6"/>
        <v>866915.7306497823</v>
      </c>
      <c r="D87" s="4">
        <f t="shared" si="7"/>
        <v>746433.8400933738</v>
      </c>
      <c r="E87" s="4">
        <f t="shared" si="8"/>
        <v>1613349.5707431561</v>
      </c>
      <c r="H87">
        <v>71</v>
      </c>
      <c r="I87" s="8">
        <f t="shared" si="9"/>
        <v>833333.3333333334</v>
      </c>
      <c r="J87" s="8">
        <f t="shared" si="10"/>
        <v>884192.9684705924</v>
      </c>
      <c r="K87" s="8">
        <f t="shared" si="11"/>
        <v>1717526.3018039258</v>
      </c>
    </row>
    <row r="88" spans="2:11" ht="12.75">
      <c r="B88">
        <v>72</v>
      </c>
      <c r="C88" s="4">
        <f t="shared" si="6"/>
        <v>877752.1772829044</v>
      </c>
      <c r="D88" s="4">
        <f t="shared" si="7"/>
        <v>735597.3934602517</v>
      </c>
      <c r="E88" s="4">
        <f t="shared" si="8"/>
        <v>1613349.5707431561</v>
      </c>
      <c r="H88">
        <v>72</v>
      </c>
      <c r="I88" s="8">
        <f t="shared" si="9"/>
        <v>833333.3333333334</v>
      </c>
      <c r="J88" s="8">
        <f t="shared" si="10"/>
        <v>884192.9684705924</v>
      </c>
      <c r="K88" s="8">
        <f t="shared" si="11"/>
        <v>1717526.3018039258</v>
      </c>
    </row>
    <row r="89" spans="2:11" ht="12.75">
      <c r="B89">
        <v>73</v>
      </c>
      <c r="C89" s="4">
        <f t="shared" si="6"/>
        <v>888724.0794989411</v>
      </c>
      <c r="D89" s="4">
        <f t="shared" si="7"/>
        <v>724625.491244215</v>
      </c>
      <c r="E89" s="4">
        <f t="shared" si="8"/>
        <v>1613349.5707431561</v>
      </c>
      <c r="H89">
        <v>73</v>
      </c>
      <c r="I89" s="8">
        <f t="shared" si="9"/>
        <v>833333.3333333334</v>
      </c>
      <c r="J89" s="8">
        <f t="shared" si="10"/>
        <v>884192.9684705924</v>
      </c>
      <c r="K89" s="8">
        <f t="shared" si="11"/>
        <v>1717526.3018039258</v>
      </c>
    </row>
    <row r="90" spans="2:11" ht="12.75">
      <c r="B90">
        <v>74</v>
      </c>
      <c r="C90" s="4">
        <f t="shared" si="6"/>
        <v>899833.1304926779</v>
      </c>
      <c r="D90" s="4">
        <f t="shared" si="7"/>
        <v>713516.4402504782</v>
      </c>
      <c r="E90" s="4">
        <f t="shared" si="8"/>
        <v>1613349.5707431561</v>
      </c>
      <c r="H90">
        <v>74</v>
      </c>
      <c r="I90" s="8">
        <f t="shared" si="9"/>
        <v>833333.3333333334</v>
      </c>
      <c r="J90" s="8">
        <f t="shared" si="10"/>
        <v>884192.9684705924</v>
      </c>
      <c r="K90" s="8">
        <f t="shared" si="11"/>
        <v>1717526.3018039258</v>
      </c>
    </row>
    <row r="91" spans="2:11" ht="12.75">
      <c r="B91">
        <v>75</v>
      </c>
      <c r="C91" s="4">
        <f t="shared" si="6"/>
        <v>911081.0446238365</v>
      </c>
      <c r="D91" s="4">
        <f t="shared" si="7"/>
        <v>702268.5261193196</v>
      </c>
      <c r="E91" s="4">
        <f t="shared" si="8"/>
        <v>1613349.5707431561</v>
      </c>
      <c r="H91">
        <v>75</v>
      </c>
      <c r="I91" s="8">
        <f t="shared" si="9"/>
        <v>833333.3333333334</v>
      </c>
      <c r="J91" s="8">
        <f t="shared" si="10"/>
        <v>884192.9684705924</v>
      </c>
      <c r="K91" s="8">
        <f t="shared" si="11"/>
        <v>1717526.3018039258</v>
      </c>
    </row>
    <row r="92" spans="2:11" ht="12.75">
      <c r="B92">
        <v>76</v>
      </c>
      <c r="C92" s="4">
        <f t="shared" si="6"/>
        <v>922469.5576816339</v>
      </c>
      <c r="D92" s="4">
        <f t="shared" si="7"/>
        <v>690880.0130615223</v>
      </c>
      <c r="E92" s="4">
        <f t="shared" si="8"/>
        <v>1613349.5707431561</v>
      </c>
      <c r="H92">
        <v>76</v>
      </c>
      <c r="I92" s="8">
        <f t="shared" si="9"/>
        <v>833333.3333333334</v>
      </c>
      <c r="J92" s="8">
        <f t="shared" si="10"/>
        <v>884192.9684705924</v>
      </c>
      <c r="K92" s="8">
        <f t="shared" si="11"/>
        <v>1717526.3018039258</v>
      </c>
    </row>
    <row r="93" spans="2:11" ht="12.75">
      <c r="B93">
        <v>77</v>
      </c>
      <c r="C93" s="4">
        <f t="shared" si="6"/>
        <v>934000.4271526549</v>
      </c>
      <c r="D93" s="4">
        <f t="shared" si="7"/>
        <v>679349.1435905013</v>
      </c>
      <c r="E93" s="4">
        <f t="shared" si="8"/>
        <v>1613349.5707431561</v>
      </c>
      <c r="H93">
        <v>77</v>
      </c>
      <c r="I93" s="8">
        <f t="shared" si="9"/>
        <v>833333.3333333334</v>
      </c>
      <c r="J93" s="8">
        <f t="shared" si="10"/>
        <v>884192.9684705924</v>
      </c>
      <c r="K93" s="8">
        <f t="shared" si="11"/>
        <v>1717526.3018039258</v>
      </c>
    </row>
    <row r="94" spans="2:11" ht="12.75">
      <c r="B94">
        <v>78</v>
      </c>
      <c r="C94" s="4">
        <f t="shared" si="6"/>
        <v>945675.4324920628</v>
      </c>
      <c r="D94" s="4">
        <f t="shared" si="7"/>
        <v>667674.1382510933</v>
      </c>
      <c r="E94" s="4">
        <f t="shared" si="8"/>
        <v>1613349.5707431561</v>
      </c>
      <c r="H94">
        <v>78</v>
      </c>
      <c r="I94" s="8">
        <f t="shared" si="9"/>
        <v>833333.3333333334</v>
      </c>
      <c r="J94" s="8">
        <f t="shared" si="10"/>
        <v>884192.9684705924</v>
      </c>
      <c r="K94" s="8">
        <f t="shared" si="11"/>
        <v>1717526.3018039258</v>
      </c>
    </row>
    <row r="95" spans="2:11" ht="12.75">
      <c r="B95">
        <v>79</v>
      </c>
      <c r="C95" s="4">
        <f t="shared" si="6"/>
        <v>957496.3753982134</v>
      </c>
      <c r="D95" s="4">
        <f t="shared" si="7"/>
        <v>655853.1953449427</v>
      </c>
      <c r="E95" s="4">
        <f t="shared" si="8"/>
        <v>1613349.5707431561</v>
      </c>
      <c r="H95">
        <v>79</v>
      </c>
      <c r="I95" s="8">
        <f t="shared" si="9"/>
        <v>833333.3333333334</v>
      </c>
      <c r="J95" s="8">
        <f t="shared" si="10"/>
        <v>884192.9684705924</v>
      </c>
      <c r="K95" s="8">
        <f t="shared" si="11"/>
        <v>1717526.3018039258</v>
      </c>
    </row>
    <row r="96" spans="2:11" ht="12.75">
      <c r="B96">
        <v>80</v>
      </c>
      <c r="C96" s="4">
        <f t="shared" si="6"/>
        <v>969465.0800906911</v>
      </c>
      <c r="D96" s="4">
        <f t="shared" si="7"/>
        <v>643884.490652465</v>
      </c>
      <c r="E96" s="4">
        <f t="shared" si="8"/>
        <v>1613349.5707431561</v>
      </c>
      <c r="H96">
        <v>80</v>
      </c>
      <c r="I96" s="8">
        <f t="shared" si="9"/>
        <v>833333.3333333334</v>
      </c>
      <c r="J96" s="8">
        <f t="shared" si="10"/>
        <v>884192.9684705924</v>
      </c>
      <c r="K96" s="8">
        <f t="shared" si="11"/>
        <v>1717526.3018039258</v>
      </c>
    </row>
    <row r="97" spans="2:11" ht="12.75">
      <c r="B97">
        <v>81</v>
      </c>
      <c r="C97" s="4">
        <f t="shared" si="6"/>
        <v>981583.3935918249</v>
      </c>
      <c r="D97" s="4">
        <f t="shared" si="7"/>
        <v>631766.1771513312</v>
      </c>
      <c r="E97" s="4">
        <f t="shared" si="8"/>
        <v>1613349.5707431561</v>
      </c>
      <c r="H97">
        <v>81</v>
      </c>
      <c r="I97" s="8">
        <f t="shared" si="9"/>
        <v>833333.3333333334</v>
      </c>
      <c r="J97" s="8">
        <f t="shared" si="10"/>
        <v>884192.9684705924</v>
      </c>
      <c r="K97" s="8">
        <f t="shared" si="11"/>
        <v>1717526.3018039258</v>
      </c>
    </row>
    <row r="98" spans="2:11" ht="12.75">
      <c r="B98">
        <v>82</v>
      </c>
      <c r="C98" s="4">
        <f t="shared" si="6"/>
        <v>993853.1860117227</v>
      </c>
      <c r="D98" s="4">
        <f t="shared" si="7"/>
        <v>619496.3847314335</v>
      </c>
      <c r="E98" s="4">
        <f t="shared" si="8"/>
        <v>1613349.5707431561</v>
      </c>
      <c r="H98">
        <v>82</v>
      </c>
      <c r="I98" s="8">
        <f t="shared" si="9"/>
        <v>833333.3333333334</v>
      </c>
      <c r="J98" s="8">
        <f t="shared" si="10"/>
        <v>884192.9684705924</v>
      </c>
      <c r="K98" s="8">
        <f t="shared" si="11"/>
        <v>1717526.3018039258</v>
      </c>
    </row>
    <row r="99" spans="2:11" ht="12.75">
      <c r="B99">
        <v>83</v>
      </c>
      <c r="C99" s="4">
        <f t="shared" si="6"/>
        <v>1006276.3508368693</v>
      </c>
      <c r="D99" s="4">
        <f t="shared" si="7"/>
        <v>607073.2199062868</v>
      </c>
      <c r="E99" s="4">
        <f t="shared" si="8"/>
        <v>1613349.5707431561</v>
      </c>
      <c r="H99">
        <v>83</v>
      </c>
      <c r="I99" s="8">
        <f t="shared" si="9"/>
        <v>833333.3333333334</v>
      </c>
      <c r="J99" s="8">
        <f t="shared" si="10"/>
        <v>884192.9684705924</v>
      </c>
      <c r="K99" s="8">
        <f t="shared" si="11"/>
        <v>1717526.3018039258</v>
      </c>
    </row>
    <row r="100" spans="2:11" ht="12.75">
      <c r="B100">
        <v>84</v>
      </c>
      <c r="C100" s="4">
        <f t="shared" si="6"/>
        <v>1018854.8052223298</v>
      </c>
      <c r="D100" s="4">
        <f t="shared" si="7"/>
        <v>594494.7655208263</v>
      </c>
      <c r="E100" s="4">
        <f t="shared" si="8"/>
        <v>1613349.5707431561</v>
      </c>
      <c r="H100">
        <v>84</v>
      </c>
      <c r="I100" s="8">
        <f t="shared" si="9"/>
        <v>833333.3333333334</v>
      </c>
      <c r="J100" s="8">
        <f t="shared" si="10"/>
        <v>884192.9684705924</v>
      </c>
      <c r="K100" s="8">
        <f t="shared" si="11"/>
        <v>1717526.3018039258</v>
      </c>
    </row>
    <row r="101" spans="2:11" ht="12.75">
      <c r="B101">
        <v>85</v>
      </c>
      <c r="C101" s="4">
        <f t="shared" si="6"/>
        <v>1031590.4902876089</v>
      </c>
      <c r="D101" s="4">
        <f t="shared" si="7"/>
        <v>581759.0804555472</v>
      </c>
      <c r="E101" s="4">
        <f t="shared" si="8"/>
        <v>1613349.5707431561</v>
      </c>
      <c r="H101">
        <v>85</v>
      </c>
      <c r="I101" s="8">
        <f t="shared" si="9"/>
        <v>833333.3333333334</v>
      </c>
      <c r="J101" s="8">
        <f t="shared" si="10"/>
        <v>884192.9684705924</v>
      </c>
      <c r="K101" s="8">
        <f t="shared" si="11"/>
        <v>1717526.3018039258</v>
      </c>
    </row>
    <row r="102" spans="2:11" ht="12.75">
      <c r="B102">
        <v>86</v>
      </c>
      <c r="C102" s="4">
        <f t="shared" si="6"/>
        <v>1044485.371416204</v>
      </c>
      <c r="D102" s="4">
        <f t="shared" si="7"/>
        <v>568864.1993269521</v>
      </c>
      <c r="E102" s="4">
        <f t="shared" si="8"/>
        <v>1613349.5707431561</v>
      </c>
      <c r="H102">
        <v>86</v>
      </c>
      <c r="I102" s="8">
        <f t="shared" si="9"/>
        <v>833333.3333333334</v>
      </c>
      <c r="J102" s="8">
        <f t="shared" si="10"/>
        <v>884192.9684705924</v>
      </c>
      <c r="K102" s="8">
        <f t="shared" si="11"/>
        <v>1717526.3018039258</v>
      </c>
    </row>
    <row r="103" spans="2:11" ht="12.75">
      <c r="B103">
        <v>87</v>
      </c>
      <c r="C103" s="4">
        <f t="shared" si="6"/>
        <v>1057541.4385589063</v>
      </c>
      <c r="D103" s="4">
        <f t="shared" si="7"/>
        <v>555808.1321842498</v>
      </c>
      <c r="E103" s="4">
        <f t="shared" si="8"/>
        <v>1613349.5707431561</v>
      </c>
      <c r="H103">
        <v>87</v>
      </c>
      <c r="I103" s="8">
        <f t="shared" si="9"/>
        <v>833333.3333333334</v>
      </c>
      <c r="J103" s="8">
        <f t="shared" si="10"/>
        <v>884192.9684705924</v>
      </c>
      <c r="K103" s="8">
        <f t="shared" si="11"/>
        <v>1717526.3018039258</v>
      </c>
    </row>
    <row r="104" spans="2:11" ht="12.75">
      <c r="B104">
        <v>88</v>
      </c>
      <c r="C104" s="4">
        <f t="shared" si="6"/>
        <v>1070760.7065408928</v>
      </c>
      <c r="D104" s="4">
        <f t="shared" si="7"/>
        <v>542588.8642022632</v>
      </c>
      <c r="E104" s="4">
        <f t="shared" si="8"/>
        <v>1613349.5707431561</v>
      </c>
      <c r="H104">
        <v>88</v>
      </c>
      <c r="I104" s="8">
        <f t="shared" si="9"/>
        <v>833333.3333333334</v>
      </c>
      <c r="J104" s="8">
        <f t="shared" si="10"/>
        <v>884192.9684705924</v>
      </c>
      <c r="K104" s="8">
        <f t="shared" si="11"/>
        <v>1717526.3018039258</v>
      </c>
    </row>
    <row r="105" spans="2:11" ht="12.75">
      <c r="B105">
        <v>89</v>
      </c>
      <c r="C105" s="4">
        <f t="shared" si="6"/>
        <v>1084145.2153726544</v>
      </c>
      <c r="D105" s="4">
        <f t="shared" si="7"/>
        <v>529204.3553705018</v>
      </c>
      <c r="E105" s="4">
        <f t="shared" si="8"/>
        <v>1613349.5707431561</v>
      </c>
      <c r="H105">
        <v>89</v>
      </c>
      <c r="I105" s="8">
        <f t="shared" si="9"/>
        <v>833333.3333333334</v>
      </c>
      <c r="J105" s="8">
        <f t="shared" si="10"/>
        <v>884192.9684705924</v>
      </c>
      <c r="K105" s="8">
        <f t="shared" si="11"/>
        <v>1717526.3018039258</v>
      </c>
    </row>
    <row r="106" spans="2:11" ht="12.75">
      <c r="B106">
        <v>90</v>
      </c>
      <c r="C106" s="4">
        <f t="shared" si="6"/>
        <v>1097697.030564812</v>
      </c>
      <c r="D106" s="4">
        <f t="shared" si="7"/>
        <v>515652.540178344</v>
      </c>
      <c r="E106" s="4">
        <f t="shared" si="8"/>
        <v>1613349.5707431561</v>
      </c>
      <c r="H106">
        <v>90</v>
      </c>
      <c r="I106" s="8">
        <f t="shared" si="9"/>
        <v>833333.3333333334</v>
      </c>
      <c r="J106" s="8">
        <f t="shared" si="10"/>
        <v>884192.9684705924</v>
      </c>
      <c r="K106" s="8">
        <f t="shared" si="11"/>
        <v>1717526.3018039258</v>
      </c>
    </row>
    <row r="107" spans="2:11" ht="12.75">
      <c r="B107">
        <v>91</v>
      </c>
      <c r="C107" s="4">
        <f t="shared" si="6"/>
        <v>1111418.243446873</v>
      </c>
      <c r="D107" s="4">
        <f t="shared" si="7"/>
        <v>501931.32729628304</v>
      </c>
      <c r="E107" s="4">
        <f t="shared" si="8"/>
        <v>1613349.5707431561</v>
      </c>
      <c r="H107">
        <v>91</v>
      </c>
      <c r="I107" s="8">
        <f t="shared" si="9"/>
        <v>833333.3333333334</v>
      </c>
      <c r="J107" s="8">
        <f t="shared" si="10"/>
        <v>884192.9684705924</v>
      </c>
      <c r="K107" s="8">
        <f t="shared" si="11"/>
        <v>1717526.3018039258</v>
      </c>
    </row>
    <row r="108" spans="2:11" ht="12.75">
      <c r="B108">
        <v>92</v>
      </c>
      <c r="C108" s="4">
        <f t="shared" si="6"/>
        <v>1125310.9714899585</v>
      </c>
      <c r="D108" s="4">
        <f t="shared" si="7"/>
        <v>488038.5992531977</v>
      </c>
      <c r="E108" s="4">
        <f t="shared" si="8"/>
        <v>1613349.5707431561</v>
      </c>
      <c r="H108">
        <v>92</v>
      </c>
      <c r="I108" s="8">
        <f t="shared" si="9"/>
        <v>833333.3333333334</v>
      </c>
      <c r="J108" s="8">
        <f t="shared" si="10"/>
        <v>884192.9684705924</v>
      </c>
      <c r="K108" s="8">
        <f t="shared" si="11"/>
        <v>1717526.3018039258</v>
      </c>
    </row>
    <row r="109" spans="2:11" ht="12.75">
      <c r="B109">
        <v>93</v>
      </c>
      <c r="C109" s="4">
        <f t="shared" si="6"/>
        <v>1139377.358633583</v>
      </c>
      <c r="D109" s="4">
        <f t="shared" si="7"/>
        <v>473972.2121095731</v>
      </c>
      <c r="E109" s="4">
        <f t="shared" si="8"/>
        <v>1613349.5707431561</v>
      </c>
      <c r="H109">
        <v>93</v>
      </c>
      <c r="I109" s="8">
        <f t="shared" si="9"/>
        <v>833333.3333333334</v>
      </c>
      <c r="J109" s="8">
        <f t="shared" si="10"/>
        <v>884192.9684705924</v>
      </c>
      <c r="K109" s="8">
        <f t="shared" si="11"/>
        <v>1717526.3018039258</v>
      </c>
    </row>
    <row r="110" spans="2:11" ht="12.75">
      <c r="B110">
        <v>94</v>
      </c>
      <c r="C110" s="4">
        <f t="shared" si="6"/>
        <v>1153619.5756165027</v>
      </c>
      <c r="D110" s="4">
        <f t="shared" si="7"/>
        <v>459729.9951266534</v>
      </c>
      <c r="E110" s="4">
        <f t="shared" si="8"/>
        <v>1613349.5707431561</v>
      </c>
      <c r="H110">
        <v>94</v>
      </c>
      <c r="I110" s="8">
        <f t="shared" si="9"/>
        <v>833333.3333333334</v>
      </c>
      <c r="J110" s="8">
        <f t="shared" si="10"/>
        <v>884192.9684705924</v>
      </c>
      <c r="K110" s="8">
        <f t="shared" si="11"/>
        <v>1717526.3018039258</v>
      </c>
    </row>
    <row r="111" spans="2:11" ht="12.75">
      <c r="B111">
        <v>95</v>
      </c>
      <c r="C111" s="4">
        <f t="shared" si="6"/>
        <v>1168039.8203117093</v>
      </c>
      <c r="D111" s="4">
        <f t="shared" si="7"/>
        <v>445309.7504314467</v>
      </c>
      <c r="E111" s="4">
        <f t="shared" si="8"/>
        <v>1613349.5707431561</v>
      </c>
      <c r="H111">
        <v>95</v>
      </c>
      <c r="I111" s="8">
        <f t="shared" si="9"/>
        <v>833333.3333333334</v>
      </c>
      <c r="J111" s="8">
        <f t="shared" si="10"/>
        <v>884192.9684705924</v>
      </c>
      <c r="K111" s="8">
        <f t="shared" si="11"/>
        <v>1717526.3018039258</v>
      </c>
    </row>
    <row r="112" spans="2:11" ht="12.75">
      <c r="B112">
        <v>96</v>
      </c>
      <c r="C112" s="4">
        <f t="shared" si="6"/>
        <v>1182640.3180656051</v>
      </c>
      <c r="D112" s="4">
        <f t="shared" si="7"/>
        <v>430709.2526775509</v>
      </c>
      <c r="E112" s="4">
        <f t="shared" si="8"/>
        <v>1613349.5707431561</v>
      </c>
      <c r="H112">
        <v>96</v>
      </c>
      <c r="I112" s="8">
        <f t="shared" si="9"/>
        <v>833333.3333333334</v>
      </c>
      <c r="J112" s="8">
        <f t="shared" si="10"/>
        <v>884192.9684705924</v>
      </c>
      <c r="K112" s="8">
        <f t="shared" si="11"/>
        <v>1717526.3018039258</v>
      </c>
    </row>
    <row r="113" spans="2:11" ht="12.75">
      <c r="B113">
        <v>97</v>
      </c>
      <c r="C113" s="4">
        <f t="shared" si="6"/>
        <v>1197423.3220414259</v>
      </c>
      <c r="D113" s="4">
        <f t="shared" si="7"/>
        <v>415926.24870173034</v>
      </c>
      <c r="E113" s="4">
        <f t="shared" si="8"/>
        <v>1613349.5707431561</v>
      </c>
      <c r="H113">
        <v>97</v>
      </c>
      <c r="I113" s="8">
        <f t="shared" si="9"/>
        <v>833333.3333333334</v>
      </c>
      <c r="J113" s="8">
        <f t="shared" si="10"/>
        <v>884192.9684705924</v>
      </c>
      <c r="K113" s="8">
        <f t="shared" si="11"/>
        <v>1717526.3018039258</v>
      </c>
    </row>
    <row r="114" spans="2:11" ht="12.75">
      <c r="B114">
        <v>98</v>
      </c>
      <c r="C114" s="4">
        <f t="shared" si="6"/>
        <v>1212391.1135669432</v>
      </c>
      <c r="D114" s="4">
        <f t="shared" si="7"/>
        <v>400958.4571762129</v>
      </c>
      <c r="E114" s="4">
        <f t="shared" si="8"/>
        <v>1613349.5707431561</v>
      </c>
      <c r="H114">
        <v>98</v>
      </c>
      <c r="I114" s="8">
        <f t="shared" si="9"/>
        <v>833333.3333333334</v>
      </c>
      <c r="J114" s="8">
        <f t="shared" si="10"/>
        <v>884192.9684705924</v>
      </c>
      <c r="K114" s="8">
        <f t="shared" si="11"/>
        <v>1717526.3018039258</v>
      </c>
    </row>
    <row r="115" spans="2:11" ht="12.75">
      <c r="B115">
        <v>99</v>
      </c>
      <c r="C115" s="4">
        <f t="shared" si="6"/>
        <v>1227546.0024865298</v>
      </c>
      <c r="D115" s="4">
        <f t="shared" si="7"/>
        <v>385803.56825662625</v>
      </c>
      <c r="E115" s="4">
        <f t="shared" si="8"/>
        <v>1613349.5707431561</v>
      </c>
      <c r="H115">
        <v>99</v>
      </c>
      <c r="I115" s="8">
        <f t="shared" si="9"/>
        <v>833333.3333333334</v>
      </c>
      <c r="J115" s="8">
        <f t="shared" si="10"/>
        <v>884192.9684705924</v>
      </c>
      <c r="K115" s="8">
        <f t="shared" si="11"/>
        <v>1717526.3018039258</v>
      </c>
    </row>
    <row r="116" spans="2:11" ht="12.75">
      <c r="B116">
        <v>100</v>
      </c>
      <c r="C116" s="4">
        <f t="shared" si="6"/>
        <v>1242890.3275176114</v>
      </c>
      <c r="D116" s="4">
        <f t="shared" si="7"/>
        <v>370459.24322554463</v>
      </c>
      <c r="E116" s="4">
        <f t="shared" si="8"/>
        <v>1613349.5707431561</v>
      </c>
      <c r="H116">
        <v>100</v>
      </c>
      <c r="I116" s="8">
        <f t="shared" si="9"/>
        <v>833333.3333333334</v>
      </c>
      <c r="J116" s="8">
        <f t="shared" si="10"/>
        <v>884192.9684705924</v>
      </c>
      <c r="K116" s="8">
        <f t="shared" si="11"/>
        <v>1717526.3018039258</v>
      </c>
    </row>
    <row r="117" spans="2:11" ht="12.75">
      <c r="B117">
        <v>101</v>
      </c>
      <c r="C117" s="4">
        <f t="shared" si="6"/>
        <v>1258426.4566115818</v>
      </c>
      <c r="D117" s="4">
        <f t="shared" si="7"/>
        <v>354923.1141315743</v>
      </c>
      <c r="E117" s="4">
        <f t="shared" si="8"/>
        <v>1613349.5707431561</v>
      </c>
      <c r="H117">
        <v>101</v>
      </c>
      <c r="I117" s="8">
        <f t="shared" si="9"/>
        <v>833333.3333333334</v>
      </c>
      <c r="J117" s="8">
        <f t="shared" si="10"/>
        <v>884192.9684705924</v>
      </c>
      <c r="K117" s="8">
        <f t="shared" si="11"/>
        <v>1717526.3018039258</v>
      </c>
    </row>
    <row r="118" spans="2:11" ht="12.75">
      <c r="B118">
        <v>102</v>
      </c>
      <c r="C118" s="4">
        <f t="shared" si="6"/>
        <v>1274156.7873192264</v>
      </c>
      <c r="D118" s="4">
        <f t="shared" si="7"/>
        <v>339192.78342392965</v>
      </c>
      <c r="E118" s="4">
        <f t="shared" si="8"/>
        <v>1613349.5707431561</v>
      </c>
      <c r="H118">
        <v>102</v>
      </c>
      <c r="I118" s="8">
        <f t="shared" si="9"/>
        <v>833333.3333333334</v>
      </c>
      <c r="J118" s="8">
        <f t="shared" si="10"/>
        <v>884192.9684705924</v>
      </c>
      <c r="K118" s="8">
        <f t="shared" si="11"/>
        <v>1717526.3018039258</v>
      </c>
    </row>
    <row r="119" spans="2:11" ht="12.75">
      <c r="B119">
        <v>103</v>
      </c>
      <c r="C119" s="4">
        <f t="shared" si="6"/>
        <v>1290083.7471607162</v>
      </c>
      <c r="D119" s="4">
        <f t="shared" si="7"/>
        <v>323265.82358243986</v>
      </c>
      <c r="E119" s="4">
        <f t="shared" si="8"/>
        <v>1613349.5707431561</v>
      </c>
      <c r="H119">
        <v>103</v>
      </c>
      <c r="I119" s="8">
        <f t="shared" si="9"/>
        <v>833333.3333333334</v>
      </c>
      <c r="J119" s="8">
        <f t="shared" si="10"/>
        <v>884192.9684705924</v>
      </c>
      <c r="K119" s="8">
        <f t="shared" si="11"/>
        <v>1717526.3018039258</v>
      </c>
    </row>
    <row r="120" spans="2:11" ht="12.75">
      <c r="B120">
        <v>104</v>
      </c>
      <c r="C120" s="4">
        <f t="shared" si="6"/>
        <v>1306209.7940002254</v>
      </c>
      <c r="D120" s="4">
        <f t="shared" si="7"/>
        <v>307139.7767429307</v>
      </c>
      <c r="E120" s="4">
        <f t="shared" si="8"/>
        <v>1613349.5707431561</v>
      </c>
      <c r="H120">
        <v>104</v>
      </c>
      <c r="I120" s="8">
        <f t="shared" si="9"/>
        <v>833333.3333333334</v>
      </c>
      <c r="J120" s="8">
        <f t="shared" si="10"/>
        <v>884192.9684705924</v>
      </c>
      <c r="K120" s="8">
        <f t="shared" si="11"/>
        <v>1717526.3018039258</v>
      </c>
    </row>
    <row r="121" spans="2:11" ht="12.75">
      <c r="B121">
        <v>105</v>
      </c>
      <c r="C121" s="4">
        <f t="shared" si="6"/>
        <v>1322537.4164252288</v>
      </c>
      <c r="D121" s="4">
        <f t="shared" si="7"/>
        <v>290812.1543179273</v>
      </c>
      <c r="E121" s="4">
        <f t="shared" si="8"/>
        <v>1613349.5707431561</v>
      </c>
      <c r="H121">
        <v>105</v>
      </c>
      <c r="I121" s="8">
        <f t="shared" si="9"/>
        <v>833333.3333333334</v>
      </c>
      <c r="J121" s="8">
        <f t="shared" si="10"/>
        <v>884192.9684705924</v>
      </c>
      <c r="K121" s="8">
        <f t="shared" si="11"/>
        <v>1717526.3018039258</v>
      </c>
    </row>
    <row r="122" spans="2:11" ht="12.75">
      <c r="B122">
        <v>106</v>
      </c>
      <c r="C122" s="4">
        <f t="shared" si="6"/>
        <v>1339069.134130544</v>
      </c>
      <c r="D122" s="4">
        <f t="shared" si="7"/>
        <v>274280.436612612</v>
      </c>
      <c r="E122" s="4">
        <f t="shared" si="8"/>
        <v>1613349.5707431561</v>
      </c>
      <c r="H122">
        <v>106</v>
      </c>
      <c r="I122" s="8">
        <f t="shared" si="9"/>
        <v>833333.3333333334</v>
      </c>
      <c r="J122" s="8">
        <f t="shared" si="10"/>
        <v>884192.9684705924</v>
      </c>
      <c r="K122" s="8">
        <f t="shared" si="11"/>
        <v>1717526.3018039258</v>
      </c>
    </row>
    <row r="123" spans="2:11" ht="12.75">
      <c r="B123">
        <v>107</v>
      </c>
      <c r="C123" s="4">
        <f t="shared" si="6"/>
        <v>1355807.498307176</v>
      </c>
      <c r="D123" s="4">
        <f t="shared" si="7"/>
        <v>257542.07243598026</v>
      </c>
      <c r="E123" s="4">
        <f t="shared" si="8"/>
        <v>1613349.5707431561</v>
      </c>
      <c r="H123">
        <v>107</v>
      </c>
      <c r="I123" s="8">
        <f t="shared" si="9"/>
        <v>833333.3333333334</v>
      </c>
      <c r="J123" s="8">
        <f t="shared" si="10"/>
        <v>884192.9684705924</v>
      </c>
      <c r="K123" s="8">
        <f t="shared" si="11"/>
        <v>1717526.3018039258</v>
      </c>
    </row>
    <row r="124" spans="2:11" ht="12.75">
      <c r="B124">
        <v>108</v>
      </c>
      <c r="C124" s="4">
        <f t="shared" si="6"/>
        <v>1372755.0920360154</v>
      </c>
      <c r="D124" s="4">
        <f t="shared" si="7"/>
        <v>240594.47870714066</v>
      </c>
      <c r="E124" s="4">
        <f t="shared" si="8"/>
        <v>1613349.5707431561</v>
      </c>
      <c r="H124">
        <v>108</v>
      </c>
      <c r="I124" s="8">
        <f t="shared" si="9"/>
        <v>833333.3333333334</v>
      </c>
      <c r="J124" s="8">
        <f t="shared" si="10"/>
        <v>884192.9684705924</v>
      </c>
      <c r="K124" s="8">
        <f t="shared" si="11"/>
        <v>1717526.3018039258</v>
      </c>
    </row>
    <row r="125" spans="2:11" ht="12.75">
      <c r="B125">
        <v>109</v>
      </c>
      <c r="C125" s="4">
        <f t="shared" si="6"/>
        <v>1389914.5306864649</v>
      </c>
      <c r="D125" s="4">
        <f t="shared" si="7"/>
        <v>223435.0400566913</v>
      </c>
      <c r="E125" s="4">
        <f t="shared" si="8"/>
        <v>1613349.5707431561</v>
      </c>
      <c r="H125">
        <v>109</v>
      </c>
      <c r="I125" s="8">
        <f t="shared" si="9"/>
        <v>833333.3333333334</v>
      </c>
      <c r="J125" s="8">
        <f t="shared" si="10"/>
        <v>884192.9684705924</v>
      </c>
      <c r="K125" s="8">
        <f t="shared" si="11"/>
        <v>1717526.3018039258</v>
      </c>
    </row>
    <row r="126" spans="2:11" ht="12.75">
      <c r="B126">
        <v>110</v>
      </c>
      <c r="C126" s="4">
        <f t="shared" si="6"/>
        <v>1407288.462320046</v>
      </c>
      <c r="D126" s="4">
        <f t="shared" si="7"/>
        <v>206061.10842311007</v>
      </c>
      <c r="E126" s="4">
        <f t="shared" si="8"/>
        <v>1613349.5707431561</v>
      </c>
      <c r="H126">
        <v>110</v>
      </c>
      <c r="I126" s="8">
        <f t="shared" si="9"/>
        <v>833333.3333333334</v>
      </c>
      <c r="J126" s="8">
        <f t="shared" si="10"/>
        <v>884192.9684705924</v>
      </c>
      <c r="K126" s="8">
        <f t="shared" si="11"/>
        <v>1717526.3018039258</v>
      </c>
    </row>
    <row r="127" spans="2:11" ht="12.75">
      <c r="B127">
        <v>111</v>
      </c>
      <c r="C127" s="4">
        <f t="shared" si="6"/>
        <v>1424879.568099047</v>
      </c>
      <c r="D127" s="4">
        <f t="shared" si="7"/>
        <v>188470.00264410896</v>
      </c>
      <c r="E127" s="4">
        <f t="shared" si="8"/>
        <v>1613349.5707431561</v>
      </c>
      <c r="H127">
        <v>111</v>
      </c>
      <c r="I127" s="8">
        <f t="shared" si="9"/>
        <v>833333.3333333334</v>
      </c>
      <c r="J127" s="8">
        <f t="shared" si="10"/>
        <v>884192.9684705924</v>
      </c>
      <c r="K127" s="8">
        <f t="shared" si="11"/>
        <v>1717526.3018039258</v>
      </c>
    </row>
    <row r="128" spans="2:11" ht="12.75">
      <c r="B128">
        <v>112</v>
      </c>
      <c r="C128" s="4">
        <f t="shared" si="6"/>
        <v>1442690.5627002849</v>
      </c>
      <c r="D128" s="4">
        <f t="shared" si="7"/>
        <v>170659.0080428712</v>
      </c>
      <c r="E128" s="4">
        <f t="shared" si="8"/>
        <v>1613349.5707431561</v>
      </c>
      <c r="H128">
        <v>112</v>
      </c>
      <c r="I128" s="8">
        <f t="shared" si="9"/>
        <v>833333.3333333334</v>
      </c>
      <c r="J128" s="8">
        <f t="shared" si="10"/>
        <v>884192.9684705924</v>
      </c>
      <c r="K128" s="8">
        <f t="shared" si="11"/>
        <v>1717526.3018039258</v>
      </c>
    </row>
    <row r="129" spans="2:11" ht="12.75">
      <c r="B129">
        <v>113</v>
      </c>
      <c r="C129" s="4">
        <f t="shared" si="6"/>
        <v>1460724.1947340383</v>
      </c>
      <c r="D129" s="4">
        <f t="shared" si="7"/>
        <v>152625.3760091178</v>
      </c>
      <c r="E129" s="4">
        <f t="shared" si="8"/>
        <v>1613349.5707431561</v>
      </c>
      <c r="H129">
        <v>113</v>
      </c>
      <c r="I129" s="8">
        <f t="shared" si="9"/>
        <v>833333.3333333334</v>
      </c>
      <c r="J129" s="8">
        <f t="shared" si="10"/>
        <v>884192.9684705924</v>
      </c>
      <c r="K129" s="8">
        <f t="shared" si="11"/>
        <v>1717526.3018039258</v>
      </c>
    </row>
    <row r="130" spans="2:11" ht="12.75">
      <c r="B130">
        <v>114</v>
      </c>
      <c r="C130" s="4">
        <f t="shared" si="6"/>
        <v>1478983.2471682138</v>
      </c>
      <c r="D130" s="4">
        <f t="shared" si="7"/>
        <v>134366.32357494233</v>
      </c>
      <c r="E130" s="4">
        <f t="shared" si="8"/>
        <v>1613349.5707431561</v>
      </c>
      <c r="H130">
        <v>114</v>
      </c>
      <c r="I130" s="8">
        <f t="shared" si="9"/>
        <v>833333.3333333334</v>
      </c>
      <c r="J130" s="8">
        <f t="shared" si="10"/>
        <v>884192.9684705924</v>
      </c>
      <c r="K130" s="8">
        <f t="shared" si="11"/>
        <v>1717526.3018039258</v>
      </c>
    </row>
    <row r="131" spans="2:11" ht="12.75">
      <c r="B131">
        <v>115</v>
      </c>
      <c r="C131" s="4">
        <f t="shared" si="6"/>
        <v>1497470.5377578167</v>
      </c>
      <c r="D131" s="4">
        <f t="shared" si="7"/>
        <v>115879.0329853393</v>
      </c>
      <c r="E131" s="4">
        <f t="shared" si="8"/>
        <v>1613349.5707431561</v>
      </c>
      <c r="H131">
        <v>115</v>
      </c>
      <c r="I131" s="8">
        <f t="shared" si="9"/>
        <v>833333.3333333334</v>
      </c>
      <c r="J131" s="8">
        <f t="shared" si="10"/>
        <v>884192.9684705924</v>
      </c>
      <c r="K131" s="8">
        <f t="shared" si="11"/>
        <v>1717526.3018039258</v>
      </c>
    </row>
    <row r="132" spans="2:11" ht="12.75">
      <c r="B132">
        <v>116</v>
      </c>
      <c r="C132" s="4">
        <f t="shared" si="6"/>
        <v>1516188.9194797894</v>
      </c>
      <c r="D132" s="4">
        <f t="shared" si="7"/>
        <v>97160.65126336663</v>
      </c>
      <c r="E132" s="4">
        <f t="shared" si="8"/>
        <v>1613349.5707431561</v>
      </c>
      <c r="H132">
        <v>116</v>
      </c>
      <c r="I132" s="8">
        <f t="shared" si="9"/>
        <v>833333.3333333334</v>
      </c>
      <c r="J132" s="8">
        <f t="shared" si="10"/>
        <v>884192.9684705924</v>
      </c>
      <c r="K132" s="8">
        <f t="shared" si="11"/>
        <v>1717526.3018039258</v>
      </c>
    </row>
    <row r="133" spans="2:11" ht="12.75">
      <c r="B133">
        <v>117</v>
      </c>
      <c r="C133" s="4">
        <f t="shared" si="6"/>
        <v>1535141.2809732868</v>
      </c>
      <c r="D133" s="4">
        <f t="shared" si="7"/>
        <v>78208.2897698693</v>
      </c>
      <c r="E133" s="4">
        <f t="shared" si="8"/>
        <v>1613349.5707431561</v>
      </c>
      <c r="H133">
        <v>117</v>
      </c>
      <c r="I133" s="8">
        <f t="shared" si="9"/>
        <v>833333.3333333334</v>
      </c>
      <c r="J133" s="8">
        <f t="shared" si="10"/>
        <v>884192.9684705924</v>
      </c>
      <c r="K133" s="8">
        <f t="shared" si="11"/>
        <v>1717526.3018039258</v>
      </c>
    </row>
    <row r="134" spans="2:11" ht="12.75">
      <c r="B134">
        <v>118</v>
      </c>
      <c r="C134" s="4">
        <f t="shared" si="6"/>
        <v>1554330.5469854518</v>
      </c>
      <c r="D134" s="4">
        <f t="shared" si="7"/>
        <v>59019.023757704344</v>
      </c>
      <c r="E134" s="4">
        <f t="shared" si="8"/>
        <v>1613349.5707431561</v>
      </c>
      <c r="H134">
        <v>118</v>
      </c>
      <c r="I134" s="8">
        <f t="shared" si="9"/>
        <v>833333.3333333334</v>
      </c>
      <c r="J134" s="8">
        <f t="shared" si="10"/>
        <v>884192.9684705924</v>
      </c>
      <c r="K134" s="8">
        <f t="shared" si="11"/>
        <v>1717526.3018039258</v>
      </c>
    </row>
    <row r="135" spans="2:11" ht="12.75">
      <c r="B135">
        <v>119</v>
      </c>
      <c r="C135" s="4">
        <f t="shared" si="6"/>
        <v>1573759.6788227707</v>
      </c>
      <c r="D135" s="4">
        <f t="shared" si="7"/>
        <v>39589.891920385504</v>
      </c>
      <c r="E135" s="4">
        <f t="shared" si="8"/>
        <v>1613349.5707431561</v>
      </c>
      <c r="H135">
        <v>119</v>
      </c>
      <c r="I135" s="8">
        <f t="shared" si="9"/>
        <v>833333.3333333334</v>
      </c>
      <c r="J135" s="8">
        <f t="shared" si="10"/>
        <v>884192.9684705924</v>
      </c>
      <c r="K135" s="8">
        <f t="shared" si="11"/>
        <v>1717526.3018039258</v>
      </c>
    </row>
    <row r="136" spans="2:11" ht="12.75">
      <c r="B136">
        <v>120</v>
      </c>
      <c r="C136" s="4">
        <f t="shared" si="6"/>
        <v>1593431.6748080552</v>
      </c>
      <c r="D136" s="4">
        <f t="shared" si="7"/>
        <v>19917.89593510106</v>
      </c>
      <c r="E136" s="4">
        <f t="shared" si="8"/>
        <v>1613349.5707431561</v>
      </c>
      <c r="H136">
        <v>120</v>
      </c>
      <c r="I136" s="8">
        <f t="shared" si="9"/>
        <v>833333.3333333334</v>
      </c>
      <c r="J136" s="8">
        <f t="shared" si="10"/>
        <v>884192.9684705924</v>
      </c>
      <c r="K136" s="8">
        <f t="shared" si="11"/>
        <v>1717526.3018039258</v>
      </c>
    </row>
    <row r="137" spans="1:11" ht="12.75">
      <c r="A137" s="2" t="s">
        <v>4</v>
      </c>
      <c r="C137" s="7">
        <f>SUM(C17:C136)</f>
        <v>100000000.00000007</v>
      </c>
      <c r="D137" s="7">
        <f>SUM(D17:D136)</f>
        <v>93601948.48917861</v>
      </c>
      <c r="E137" s="7">
        <f>SUM(E17:E136)</f>
        <v>193601948.48917842</v>
      </c>
      <c r="F137" s="7"/>
      <c r="I137" s="9">
        <f>SUM(I17:I136)</f>
        <v>99999999.99999988</v>
      </c>
      <c r="J137" s="9">
        <f>SUM(J17:J136)</f>
        <v>106103156.21647103</v>
      </c>
      <c r="K137" s="9">
        <f>SUM(K17:K136)</f>
        <v>206103156.2164709</v>
      </c>
    </row>
    <row r="138" ht="12.75">
      <c r="J138" s="4"/>
    </row>
    <row r="139" ht="12.75">
      <c r="J139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Noer</dc:creator>
  <cp:keywords/>
  <dc:description/>
  <cp:lastModifiedBy>Noemuh77</cp:lastModifiedBy>
  <dcterms:created xsi:type="dcterms:W3CDTF">2007-02-27T04:39:35Z</dcterms:created>
  <dcterms:modified xsi:type="dcterms:W3CDTF">2009-03-22T19:06:38Z</dcterms:modified>
  <cp:category/>
  <cp:version/>
  <cp:contentType/>
  <cp:contentStatus/>
</cp:coreProperties>
</file>